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0730" windowHeight="997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I7" i="1"/>
  <c r="I8"/>
  <c r="I9"/>
  <c r="I10"/>
  <c r="I12"/>
  <c r="I14"/>
  <c r="I16"/>
  <c r="I17"/>
  <c r="I19"/>
  <c r="I20"/>
  <c r="I24"/>
  <c r="I26"/>
  <c r="I27"/>
  <c r="I28"/>
  <c r="I29"/>
  <c r="I30"/>
  <c r="I31"/>
  <c r="I33"/>
  <c r="I34"/>
  <c r="I36"/>
  <c r="I37"/>
  <c r="I38"/>
  <c r="I39"/>
  <c r="I41"/>
  <c r="I42"/>
  <c r="I43"/>
  <c r="I45"/>
  <c r="I48"/>
  <c r="I49"/>
  <c r="I51"/>
  <c r="I52"/>
  <c r="I53"/>
  <c r="I54"/>
  <c r="I55"/>
  <c r="I56"/>
  <c r="I58"/>
  <c r="I59"/>
  <c r="I60"/>
  <c r="I61"/>
  <c r="I62"/>
  <c r="I63"/>
  <c r="I64"/>
  <c r="I67"/>
  <c r="I71"/>
  <c r="I73"/>
  <c r="I74"/>
  <c r="I76"/>
  <c r="I78"/>
  <c r="I79"/>
  <c r="I81"/>
  <c r="I82"/>
  <c r="I83"/>
  <c r="I84"/>
  <c r="I89"/>
  <c r="I92"/>
  <c r="I94"/>
  <c r="I5"/>
  <c r="J7"/>
  <c r="J8"/>
  <c r="J9"/>
  <c r="J10"/>
  <c r="J12"/>
  <c r="J14"/>
  <c r="J16"/>
  <c r="J17"/>
  <c r="J19"/>
  <c r="J20"/>
  <c r="J24"/>
  <c r="J25"/>
  <c r="J26"/>
  <c r="J27"/>
  <c r="J28"/>
  <c r="J29"/>
  <c r="J30"/>
  <c r="J31"/>
  <c r="J33"/>
  <c r="J34"/>
  <c r="J36"/>
  <c r="J37"/>
  <c r="J38"/>
  <c r="J39"/>
  <c r="J41"/>
  <c r="J42"/>
  <c r="J43"/>
  <c r="J45"/>
  <c r="J46"/>
  <c r="J48"/>
  <c r="J49"/>
  <c r="J50"/>
  <c r="J51"/>
  <c r="J52"/>
  <c r="J53"/>
  <c r="J54"/>
  <c r="J55"/>
  <c r="J56"/>
  <c r="J58"/>
  <c r="J59"/>
  <c r="J60"/>
  <c r="J61"/>
  <c r="J62"/>
  <c r="J63"/>
  <c r="J64"/>
  <c r="J67"/>
  <c r="J68"/>
  <c r="J69"/>
  <c r="J70"/>
  <c r="J71"/>
  <c r="J73"/>
  <c r="J74"/>
  <c r="J76"/>
  <c r="J78"/>
  <c r="J79"/>
  <c r="J81"/>
  <c r="J83"/>
  <c r="J85"/>
  <c r="J89"/>
  <c r="J92"/>
  <c r="J94"/>
  <c r="J5"/>
  <c r="H96"/>
  <c r="G96" l="1"/>
  <c r="F96"/>
  <c r="E96"/>
  <c r="J96" l="1"/>
  <c r="I96"/>
  <c r="D96"/>
</calcChain>
</file>

<file path=xl/sharedStrings.xml><?xml version="1.0" encoding="utf-8"?>
<sst xmlns="http://schemas.openxmlformats.org/spreadsheetml/2006/main" count="110" uniqueCount="108">
  <si>
    <t>Ред</t>
  </si>
  <si>
    <t>Опис</t>
  </si>
  <si>
    <t>План</t>
  </si>
  <si>
    <t>ИНДЕКС</t>
  </si>
  <si>
    <t>број</t>
  </si>
  <si>
    <t>Набавна вредост природног гаса</t>
  </si>
  <si>
    <t>Утрош. матер. рез. делови, алат</t>
  </si>
  <si>
    <t>Трошкови основног  материјала за израду</t>
  </si>
  <si>
    <t>Трошкови резервних делова</t>
  </si>
  <si>
    <t>Трошкови једнократног отписа ал.и инв.</t>
  </si>
  <si>
    <t>Трошкови канцеларијског материјала</t>
  </si>
  <si>
    <t>Трошкови горива и мазива</t>
  </si>
  <si>
    <t>Трошкови горива и мазива за возила</t>
  </si>
  <si>
    <t>Трошкови ТНГ аутогаса</t>
  </si>
  <si>
    <t>Трошкови електричне енергије</t>
  </si>
  <si>
    <t>Трошкови бруто зарада</t>
  </si>
  <si>
    <t>Трошкови доприноса ПИО на терет посл.</t>
  </si>
  <si>
    <t>Трошкови доприноса за ЗДРАВ. на терет посл.</t>
  </si>
  <si>
    <t>Накнаде по основу уговора</t>
  </si>
  <si>
    <t>Трошкови накнада чланова НО</t>
  </si>
  <si>
    <t>Јубиларна награда</t>
  </si>
  <si>
    <t>Накнада трошк.пр. и коришћ.сопст.воз.</t>
  </si>
  <si>
    <t>Трошкови птт услуга и телефона</t>
  </si>
  <si>
    <t>Трошкови ПТТ услуга</t>
  </si>
  <si>
    <t>Трошкови услуга превоза</t>
  </si>
  <si>
    <t>Трошкови телефонских услуга</t>
  </si>
  <si>
    <t>Трошкови  произв усл.и услуга одржавања</t>
  </si>
  <si>
    <t>Трошкови рекламног материјала</t>
  </si>
  <si>
    <t>Трошкови техничких прегледа и регис.</t>
  </si>
  <si>
    <t>Трошкови услуга заштите на раду</t>
  </si>
  <si>
    <t>Трошкови анализе воде</t>
  </si>
  <si>
    <t>Трошкови  осталих производних услуга</t>
  </si>
  <si>
    <t>Трошкови амортизације</t>
  </si>
  <si>
    <t>Трошкови здравствених услуга</t>
  </si>
  <si>
    <t>Трошкови стручног образовања запослених</t>
  </si>
  <si>
    <t>Трошкови одржавања софтвера</t>
  </si>
  <si>
    <t>Трошкови репрезентације</t>
  </si>
  <si>
    <t>Трошкови премија осигурања</t>
  </si>
  <si>
    <t>Трошкови платног промета</t>
  </si>
  <si>
    <t>Трошкови чланарина</t>
  </si>
  <si>
    <t>Тр.осталих чланарина</t>
  </si>
  <si>
    <t>Трошкови пореза</t>
  </si>
  <si>
    <t>Тр.пореза на имовину</t>
  </si>
  <si>
    <t>Трошкови накнада за коришћење вода</t>
  </si>
  <si>
    <t>Трошкови оглашавања радио,новине</t>
  </si>
  <si>
    <t>Расходи затезних камата</t>
  </si>
  <si>
    <t>Расходи по основу директног отписа потр.</t>
  </si>
  <si>
    <t>Казне за привредне прест.и прекршаје</t>
  </si>
  <si>
    <t>Трошкови производних услуга на изради учинака</t>
  </si>
  <si>
    <t>Остале посебне накнаде</t>
  </si>
  <si>
    <t>Остали непоменути расходи</t>
  </si>
  <si>
    <t>Расходи камата по финан.кредитима</t>
  </si>
  <si>
    <t>Трошкови накнада по уговора о делу</t>
  </si>
  <si>
    <t>рачун</t>
  </si>
  <si>
    <t>Тр.доприноса  коморама</t>
  </si>
  <si>
    <t xml:space="preserve">Трошкови адвокатских услуга </t>
  </si>
  <si>
    <t>Губици по основу расхода опреме</t>
  </si>
  <si>
    <t>Расходи по основу спорова</t>
  </si>
  <si>
    <t>Отпремнинe</t>
  </si>
  <si>
    <t>Солидарна пмоћ</t>
  </si>
  <si>
    <t>Трошкови рекламе и пропаганде</t>
  </si>
  <si>
    <t>Трошкови резервисања за отпремнине</t>
  </si>
  <si>
    <t>Обезвређење потраживања-индиректан отпис</t>
  </si>
  <si>
    <t>Трошкови услуга пружања правне помоћи</t>
  </si>
  <si>
    <t>Трошкови закупнина</t>
  </si>
  <si>
    <t>Трошкови осталих непроизв.услуга</t>
  </si>
  <si>
    <t>52904-52905</t>
  </si>
  <si>
    <t xml:space="preserve"> бунара</t>
  </si>
  <si>
    <t>2021</t>
  </si>
  <si>
    <t xml:space="preserve">УКУПНО </t>
  </si>
  <si>
    <t>Трошкови комуналних услуга</t>
  </si>
  <si>
    <t>Трошкови репрезентације-поклони</t>
  </si>
  <si>
    <t>Други трошкови пореза</t>
  </si>
  <si>
    <t>Реализација</t>
  </si>
  <si>
    <t>2022</t>
  </si>
  <si>
    <t>Остали нематер.трошкови</t>
  </si>
  <si>
    <t xml:space="preserve">Трошкови огласа </t>
  </si>
  <si>
    <t>2022(I-IX)</t>
  </si>
  <si>
    <t>План 2023</t>
  </si>
  <si>
    <t>11(9/8)</t>
  </si>
  <si>
    <t>10(8/6)</t>
  </si>
  <si>
    <t>Процена 2022</t>
  </si>
  <si>
    <t xml:space="preserve"> ПЛАН ТРОШКОВА И РАСХОДА ЗА 2023</t>
  </si>
  <si>
    <t>Трошкови заштитне опреме (рукавице)</t>
  </si>
  <si>
    <t>Трошкови матер. за одржавање хигијене</t>
  </si>
  <si>
    <t>Трошкови доприноса на терет посл.</t>
  </si>
  <si>
    <t>Трошкови доп. за незапосл. на терет посл.</t>
  </si>
  <si>
    <t>Трошкови накнад. привр. и повр. послови</t>
  </si>
  <si>
    <t>Трошкови накнада физ. лицима по основу ост. уговора</t>
  </si>
  <si>
    <t>Накнада трошк. превоза на рад и са рада</t>
  </si>
  <si>
    <t>Накнада за смештај и исхр. сл. путу</t>
  </si>
  <si>
    <t xml:space="preserve">Остала прим. запослених (покл. деци) </t>
  </si>
  <si>
    <t>осталих средстава (сервера)</t>
  </si>
  <si>
    <t>Постројења и опреме</t>
  </si>
  <si>
    <t>Остали трошкови рекламе и пропаганде (спонз. и остало)</t>
  </si>
  <si>
    <t>Тр. накнада за коришћ. аутопута</t>
  </si>
  <si>
    <t>Трошкови ревизије финансиј. извештаја</t>
  </si>
  <si>
    <t>Трошкови услуга у вези стр. усав. семинари</t>
  </si>
  <si>
    <t>Тр.премија осигур. некретнина и опреме</t>
  </si>
  <si>
    <t>Тр. прем. осигурања обртних средства</t>
  </si>
  <si>
    <t xml:space="preserve">Тр. премије исигурања одговорности </t>
  </si>
  <si>
    <t>Тр. премија осигурања запослених</t>
  </si>
  <si>
    <t>Тр.пореза на употр. држање и ношење добара</t>
  </si>
  <si>
    <t>Судске, администр. и реп. таксе</t>
  </si>
  <si>
    <t>Расходи камата за неблаговр. плаћ. јавне приходе</t>
  </si>
  <si>
    <t>Расходи накнаде штете др. лицима</t>
  </si>
  <si>
    <t>Расходи за хуманитар. здравств. намене</t>
  </si>
  <si>
    <t>Расходи по основу испр. грешке из раниј. год.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</si>
</sst>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3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49" fontId="3" fillId="0" borderId="1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4" fontId="3" fillId="2" borderId="1" xfId="0" applyNumberFormat="1" applyFont="1" applyFill="1" applyBorder="1" applyAlignment="1">
      <alignment vertical="top"/>
    </xf>
    <xf numFmtId="4" fontId="3" fillId="0" borderId="1" xfId="0" applyNumberFormat="1" applyFont="1" applyFill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4" fontId="2" fillId="0" borderId="0" xfId="0" applyNumberFormat="1" applyFont="1" applyFill="1" applyAlignment="1">
      <alignment vertical="top"/>
    </xf>
    <xf numFmtId="0" fontId="4" fillId="0" borderId="1" xfId="0" applyFont="1" applyFill="1" applyBorder="1" applyAlignment="1">
      <alignment vertical="top" wrapText="1"/>
    </xf>
    <xf numFmtId="1" fontId="2" fillId="0" borderId="0" xfId="0" applyNumberFormat="1" applyFont="1" applyFill="1" applyAlignment="1">
      <alignment vertical="top"/>
    </xf>
    <xf numFmtId="0" fontId="4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" fontId="5" fillId="0" borderId="0" xfId="0" applyNumberFormat="1" applyFont="1" applyFill="1" applyAlignment="1">
      <alignment vertical="top"/>
    </xf>
    <xf numFmtId="3" fontId="2" fillId="0" borderId="0" xfId="0" applyNumberFormat="1" applyFont="1" applyFill="1" applyAlignment="1">
      <alignment vertical="top"/>
    </xf>
    <xf numFmtId="3" fontId="3" fillId="2" borderId="1" xfId="0" applyNumberFormat="1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vertical="top"/>
    </xf>
    <xf numFmtId="0" fontId="7" fillId="2" borderId="1" xfId="0" applyFont="1" applyFill="1" applyBorder="1" applyAlignment="1">
      <alignment horizontal="center" vertical="top"/>
    </xf>
    <xf numFmtId="4" fontId="2" fillId="2" borderId="0" xfId="0" applyNumberFormat="1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4" fontId="2" fillId="2" borderId="0" xfId="0" applyNumberFormat="1" applyFont="1" applyFill="1" applyAlignment="1">
      <alignment vertical="top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3"/>
  <sheetViews>
    <sheetView tabSelected="1" topLeftCell="A85" zoomScale="136" zoomScaleNormal="136" workbookViewId="0">
      <selection activeCell="E10" sqref="E10"/>
    </sheetView>
  </sheetViews>
  <sheetFormatPr defaultRowHeight="12"/>
  <cols>
    <col min="1" max="1" width="4.85546875" style="2" customWidth="1"/>
    <col min="2" max="2" width="6.85546875" style="2" customWidth="1"/>
    <col min="3" max="3" width="32.5703125" style="2" customWidth="1"/>
    <col min="4" max="8" width="14.140625" style="2" customWidth="1"/>
    <col min="9" max="9" width="7.7109375" style="2" customWidth="1"/>
    <col min="10" max="10" width="8" style="2" customWidth="1"/>
    <col min="11" max="11" width="7.140625" style="2" customWidth="1"/>
    <col min="12" max="12" width="14.28515625" style="2" customWidth="1"/>
    <col min="13" max="13" width="13.28515625" style="2" customWidth="1"/>
    <col min="14" max="14" width="13" style="2" customWidth="1"/>
    <col min="15" max="15" width="13.5703125" style="2" customWidth="1"/>
    <col min="16" max="16" width="13.28515625" style="2" bestFit="1" customWidth="1"/>
    <col min="17" max="16384" width="9.140625" style="2"/>
  </cols>
  <sheetData>
    <row r="1" spans="1:16">
      <c r="A1" s="1" t="s">
        <v>82</v>
      </c>
      <c r="B1" s="1"/>
    </row>
    <row r="2" spans="1:16">
      <c r="A2" s="3" t="s">
        <v>0</v>
      </c>
      <c r="B2" s="3"/>
      <c r="C2" s="4" t="s">
        <v>1</v>
      </c>
      <c r="D2" s="5" t="s">
        <v>73</v>
      </c>
      <c r="E2" s="5" t="s">
        <v>2</v>
      </c>
      <c r="F2" s="5" t="s">
        <v>73</v>
      </c>
      <c r="G2" s="5" t="s">
        <v>81</v>
      </c>
      <c r="H2" s="6" t="s">
        <v>78</v>
      </c>
      <c r="I2" s="32" t="s">
        <v>3</v>
      </c>
      <c r="J2" s="34" t="s">
        <v>3</v>
      </c>
      <c r="L2" s="7"/>
      <c r="M2" s="7"/>
      <c r="N2" s="7"/>
      <c r="O2" s="7"/>
      <c r="P2" s="8"/>
    </row>
    <row r="3" spans="1:16">
      <c r="A3" s="3" t="s">
        <v>4</v>
      </c>
      <c r="B3" s="3" t="s">
        <v>53</v>
      </c>
      <c r="C3" s="3"/>
      <c r="D3" s="9" t="s">
        <v>68</v>
      </c>
      <c r="E3" s="9" t="s">
        <v>74</v>
      </c>
      <c r="F3" s="9" t="s">
        <v>77</v>
      </c>
      <c r="G3" s="9"/>
      <c r="H3" s="9"/>
      <c r="I3" s="33"/>
      <c r="J3" s="34"/>
      <c r="L3" s="8"/>
      <c r="M3" s="8"/>
      <c r="N3" s="10"/>
      <c r="O3" s="10"/>
      <c r="P3" s="11"/>
    </row>
    <row r="4" spans="1:16">
      <c r="A4" s="12">
        <v>1</v>
      </c>
      <c r="B4" s="12"/>
      <c r="C4" s="12">
        <v>2</v>
      </c>
      <c r="D4" s="12">
        <v>5</v>
      </c>
      <c r="E4" s="12">
        <v>6</v>
      </c>
      <c r="F4" s="12">
        <v>7</v>
      </c>
      <c r="G4" s="12">
        <v>8</v>
      </c>
      <c r="H4" s="12">
        <v>9</v>
      </c>
      <c r="I4" s="12" t="s">
        <v>80</v>
      </c>
      <c r="J4" s="12" t="s">
        <v>79</v>
      </c>
      <c r="L4" s="8"/>
      <c r="M4" s="8"/>
      <c r="N4" s="8"/>
      <c r="O4" s="8"/>
      <c r="P4" s="8"/>
    </row>
    <row r="5" spans="1:16">
      <c r="A5" s="5">
        <v>1</v>
      </c>
      <c r="C5" s="13" t="s">
        <v>5</v>
      </c>
      <c r="D5" s="14">
        <v>48916005.280000001</v>
      </c>
      <c r="E5" s="14">
        <v>49000000</v>
      </c>
      <c r="F5" s="14">
        <v>35937890.759999998</v>
      </c>
      <c r="G5" s="14">
        <v>52285900</v>
      </c>
      <c r="H5" s="14">
        <v>54035627</v>
      </c>
      <c r="I5" s="15">
        <f>G5/E5*100</f>
        <v>106.70591836734692</v>
      </c>
      <c r="J5" s="15">
        <f>H5/G5*100</f>
        <v>103.34646051803642</v>
      </c>
      <c r="L5" s="16"/>
      <c r="M5" s="16"/>
      <c r="N5" s="16"/>
      <c r="O5" s="16"/>
      <c r="P5" s="16"/>
    </row>
    <row r="6" spans="1:16">
      <c r="A6" s="5">
        <v>2</v>
      </c>
      <c r="B6" s="5"/>
      <c r="C6" s="13" t="s">
        <v>6</v>
      </c>
      <c r="D6" s="14"/>
      <c r="E6" s="14"/>
      <c r="F6" s="14"/>
      <c r="G6" s="14"/>
      <c r="H6" s="14"/>
      <c r="I6" s="15"/>
      <c r="J6" s="15"/>
      <c r="K6" s="17"/>
      <c r="L6" s="16"/>
      <c r="M6" s="16"/>
      <c r="N6" s="16"/>
      <c r="O6" s="16"/>
      <c r="P6" s="16"/>
    </row>
    <row r="7" spans="1:16">
      <c r="A7" s="5">
        <v>2.1</v>
      </c>
      <c r="B7" s="5">
        <v>5120</v>
      </c>
      <c r="C7" s="18" t="s">
        <v>7</v>
      </c>
      <c r="D7" s="14">
        <v>5041927.01</v>
      </c>
      <c r="E7" s="14">
        <v>5400000</v>
      </c>
      <c r="F7" s="14">
        <v>4780227.38</v>
      </c>
      <c r="G7" s="14">
        <v>5710000</v>
      </c>
      <c r="H7" s="14">
        <v>7300000</v>
      </c>
      <c r="I7" s="15">
        <f t="shared" ref="I7:I67" si="0">G7/E7*100</f>
        <v>105.74074074074073</v>
      </c>
      <c r="J7" s="15">
        <f t="shared" ref="J7:J69" si="1">H7/G7*100</f>
        <v>127.84588441330997</v>
      </c>
      <c r="K7" s="19"/>
      <c r="L7" s="17"/>
      <c r="M7" s="17"/>
      <c r="N7" s="17"/>
      <c r="O7" s="17"/>
      <c r="P7" s="17"/>
    </row>
    <row r="8" spans="1:16">
      <c r="A8" s="5">
        <v>2.2000000000000002</v>
      </c>
      <c r="B8" s="5">
        <v>5140</v>
      </c>
      <c r="C8" s="13" t="s">
        <v>8</v>
      </c>
      <c r="D8" s="14">
        <v>3406648.53</v>
      </c>
      <c r="E8" s="14">
        <v>2990000</v>
      </c>
      <c r="F8" s="14">
        <v>1996760.76</v>
      </c>
      <c r="G8" s="14">
        <v>2900000</v>
      </c>
      <c r="H8" s="14">
        <v>2900000</v>
      </c>
      <c r="I8" s="15">
        <f t="shared" si="0"/>
        <v>96.989966555183955</v>
      </c>
      <c r="J8" s="15">
        <f t="shared" si="1"/>
        <v>100</v>
      </c>
      <c r="K8" s="19"/>
      <c r="L8" s="17"/>
      <c r="M8" s="17"/>
      <c r="N8" s="17"/>
      <c r="O8" s="17"/>
      <c r="P8" s="17"/>
    </row>
    <row r="9" spans="1:16">
      <c r="A9" s="5">
        <v>2.2999999999999998</v>
      </c>
      <c r="B9" s="5">
        <v>5150</v>
      </c>
      <c r="C9" s="18" t="s">
        <v>9</v>
      </c>
      <c r="D9" s="14">
        <v>1567810.48</v>
      </c>
      <c r="E9" s="14">
        <v>1300000</v>
      </c>
      <c r="F9" s="14">
        <v>728819.77</v>
      </c>
      <c r="G9" s="14">
        <v>900000</v>
      </c>
      <c r="H9" s="14">
        <v>1300000</v>
      </c>
      <c r="I9" s="15">
        <f t="shared" si="0"/>
        <v>69.230769230769226</v>
      </c>
      <c r="J9" s="15">
        <f t="shared" si="1"/>
        <v>144.44444444444443</v>
      </c>
      <c r="K9" s="19"/>
      <c r="L9" s="17"/>
      <c r="M9" s="17"/>
      <c r="N9" s="17"/>
      <c r="O9" s="17"/>
      <c r="P9" s="17"/>
    </row>
    <row r="10" spans="1:16">
      <c r="A10" s="5">
        <v>3</v>
      </c>
      <c r="B10" s="5">
        <v>5123</v>
      </c>
      <c r="C10" s="20" t="s">
        <v>10</v>
      </c>
      <c r="D10" s="14">
        <v>246751.22</v>
      </c>
      <c r="E10" s="14">
        <v>400000</v>
      </c>
      <c r="F10" s="14">
        <v>73847.039999999994</v>
      </c>
      <c r="G10" s="14">
        <v>150000</v>
      </c>
      <c r="H10" s="14">
        <v>200000</v>
      </c>
      <c r="I10" s="15">
        <f t="shared" si="0"/>
        <v>37.5</v>
      </c>
      <c r="J10" s="15">
        <f t="shared" si="1"/>
        <v>133.33333333333331</v>
      </c>
      <c r="K10" s="19"/>
      <c r="L10" s="17"/>
      <c r="M10" s="17"/>
      <c r="N10" s="17"/>
      <c r="O10" s="17"/>
      <c r="P10" s="17"/>
    </row>
    <row r="11" spans="1:16">
      <c r="A11" s="5">
        <v>4</v>
      </c>
      <c r="B11" s="21">
        <v>5124</v>
      </c>
      <c r="C11" s="22" t="s">
        <v>83</v>
      </c>
      <c r="D11" s="14"/>
      <c r="E11" s="14"/>
      <c r="F11" s="14">
        <v>2756.18</v>
      </c>
      <c r="G11" s="14"/>
      <c r="H11" s="14"/>
      <c r="I11" s="15"/>
      <c r="J11" s="15"/>
      <c r="K11" s="19"/>
      <c r="L11" s="17"/>
      <c r="M11" s="17"/>
      <c r="N11" s="17"/>
      <c r="O11" s="17"/>
      <c r="P11" s="17"/>
    </row>
    <row r="12" spans="1:16">
      <c r="A12" s="5">
        <v>5</v>
      </c>
      <c r="B12" s="5">
        <v>5125</v>
      </c>
      <c r="C12" s="23" t="s">
        <v>84</v>
      </c>
      <c r="D12" s="14">
        <v>128826.01</v>
      </c>
      <c r="E12" s="14">
        <v>150000</v>
      </c>
      <c r="F12" s="14">
        <v>93824.68</v>
      </c>
      <c r="G12" s="14">
        <v>150000</v>
      </c>
      <c r="H12" s="14">
        <v>170000</v>
      </c>
      <c r="I12" s="15">
        <f t="shared" si="0"/>
        <v>100</v>
      </c>
      <c r="J12" s="15">
        <f t="shared" si="1"/>
        <v>113.33333333333333</v>
      </c>
      <c r="K12" s="17"/>
      <c r="L12" s="24"/>
      <c r="M12" s="24"/>
      <c r="N12" s="24"/>
      <c r="O12" s="24"/>
      <c r="P12" s="24"/>
    </row>
    <row r="13" spans="1:16">
      <c r="A13" s="5">
        <v>6</v>
      </c>
      <c r="B13" s="5"/>
      <c r="C13" s="20" t="s">
        <v>11</v>
      </c>
      <c r="D13" s="14"/>
      <c r="E13" s="14"/>
      <c r="F13" s="14"/>
      <c r="G13" s="14"/>
      <c r="H13" s="14"/>
      <c r="I13" s="15"/>
      <c r="J13" s="15"/>
      <c r="L13" s="17"/>
      <c r="M13" s="17"/>
      <c r="N13" s="17"/>
      <c r="O13" s="17"/>
      <c r="P13" s="17"/>
    </row>
    <row r="14" spans="1:16">
      <c r="A14" s="5">
        <v>6.1</v>
      </c>
      <c r="B14" s="5">
        <v>5130</v>
      </c>
      <c r="C14" s="20" t="s">
        <v>12</v>
      </c>
      <c r="D14" s="14">
        <v>5363462.1399999997</v>
      </c>
      <c r="E14" s="14">
        <v>6000000</v>
      </c>
      <c r="F14" s="14">
        <v>4976946.5</v>
      </c>
      <c r="G14" s="14">
        <v>6500000</v>
      </c>
      <c r="H14" s="14">
        <v>7550000</v>
      </c>
      <c r="I14" s="15">
        <f t="shared" si="0"/>
        <v>108.33333333333333</v>
      </c>
      <c r="J14" s="15">
        <f t="shared" si="1"/>
        <v>116.15384615384616</v>
      </c>
      <c r="L14" s="24"/>
      <c r="M14" s="24"/>
      <c r="N14" s="24"/>
      <c r="O14" s="24"/>
      <c r="P14" s="24"/>
    </row>
    <row r="15" spans="1:16">
      <c r="A15" s="5">
        <v>6.2</v>
      </c>
      <c r="B15" s="5">
        <v>5132</v>
      </c>
      <c r="C15" s="20" t="s">
        <v>13</v>
      </c>
      <c r="D15" s="14"/>
      <c r="E15" s="14"/>
      <c r="F15" s="14">
        <v>1666</v>
      </c>
      <c r="G15" s="14"/>
      <c r="H15" s="14"/>
      <c r="I15" s="15"/>
      <c r="J15" s="15"/>
    </row>
    <row r="16" spans="1:16">
      <c r="A16" s="5">
        <v>7</v>
      </c>
      <c r="B16" s="5">
        <v>5133</v>
      </c>
      <c r="C16" s="20" t="s">
        <v>14</v>
      </c>
      <c r="D16" s="14">
        <v>6095284.0099999998</v>
      </c>
      <c r="E16" s="14">
        <v>7000000</v>
      </c>
      <c r="F16" s="14">
        <v>4298762.72</v>
      </c>
      <c r="G16" s="14">
        <v>7000000</v>
      </c>
      <c r="H16" s="14">
        <v>9000000</v>
      </c>
      <c r="I16" s="15">
        <f t="shared" si="0"/>
        <v>100</v>
      </c>
      <c r="J16" s="15">
        <f t="shared" si="1"/>
        <v>128.57142857142858</v>
      </c>
      <c r="L16" s="24"/>
      <c r="M16" s="24"/>
      <c r="N16" s="24"/>
      <c r="O16" s="24"/>
      <c r="P16" s="24"/>
    </row>
    <row r="17" spans="1:16">
      <c r="A17" s="5">
        <v>8</v>
      </c>
      <c r="B17" s="5">
        <v>5200</v>
      </c>
      <c r="C17" s="20" t="s">
        <v>15</v>
      </c>
      <c r="D17" s="14">
        <v>47367265.68</v>
      </c>
      <c r="E17" s="14">
        <v>53412735</v>
      </c>
      <c r="F17" s="14">
        <v>38073959.740000002</v>
      </c>
      <c r="G17" s="14">
        <v>51048263</v>
      </c>
      <c r="H17" s="14">
        <v>56259123</v>
      </c>
      <c r="I17" s="15">
        <f t="shared" si="0"/>
        <v>95.573205528606621</v>
      </c>
      <c r="J17" s="15">
        <f t="shared" si="1"/>
        <v>110.20771265028155</v>
      </c>
      <c r="L17" s="24"/>
      <c r="M17" s="24"/>
      <c r="N17" s="24"/>
      <c r="O17" s="24"/>
      <c r="P17" s="24"/>
    </row>
    <row r="18" spans="1:16">
      <c r="A18" s="5">
        <v>9</v>
      </c>
      <c r="B18" s="5"/>
      <c r="C18" s="20" t="s">
        <v>85</v>
      </c>
      <c r="D18" s="14"/>
      <c r="E18" s="14"/>
      <c r="F18" s="14"/>
      <c r="G18" s="14"/>
      <c r="H18" s="14"/>
      <c r="I18" s="15"/>
      <c r="J18" s="15"/>
      <c r="L18" s="24"/>
      <c r="M18" s="24"/>
      <c r="N18" s="24"/>
      <c r="O18" s="24"/>
      <c r="P18" s="24"/>
    </row>
    <row r="19" spans="1:16">
      <c r="A19" s="5">
        <v>9.1</v>
      </c>
      <c r="B19" s="5">
        <v>5210</v>
      </c>
      <c r="C19" s="23" t="s">
        <v>16</v>
      </c>
      <c r="D19" s="14">
        <v>5426370.5300000003</v>
      </c>
      <c r="E19" s="14">
        <v>6142464</v>
      </c>
      <c r="F19" s="14">
        <v>4188135.51</v>
      </c>
      <c r="G19" s="14">
        <v>5615309</v>
      </c>
      <c r="H19" s="14">
        <v>5625912</v>
      </c>
      <c r="I19" s="15">
        <f t="shared" si="0"/>
        <v>91.417857719638235</v>
      </c>
      <c r="J19" s="15">
        <f t="shared" si="1"/>
        <v>100.18882309059039</v>
      </c>
    </row>
    <row r="20" spans="1:16" ht="24">
      <c r="A20" s="5">
        <v>9.1999999999999993</v>
      </c>
      <c r="B20" s="5">
        <v>5212</v>
      </c>
      <c r="C20" s="23" t="s">
        <v>17</v>
      </c>
      <c r="D20" s="14">
        <v>2439414.2000000002</v>
      </c>
      <c r="E20" s="14">
        <v>2750756</v>
      </c>
      <c r="F20" s="14">
        <v>1960808.96</v>
      </c>
      <c r="G20" s="14">
        <v>2628986</v>
      </c>
      <c r="H20" s="14">
        <v>2897345</v>
      </c>
      <c r="I20" s="15">
        <f t="shared" si="0"/>
        <v>95.573216962900375</v>
      </c>
      <c r="J20" s="15">
        <f t="shared" si="1"/>
        <v>110.20769985081699</v>
      </c>
    </row>
    <row r="21" spans="1:16">
      <c r="A21" s="5">
        <v>9.3000000000000007</v>
      </c>
      <c r="B21" s="5">
        <v>5213</v>
      </c>
      <c r="C21" s="23" t="s">
        <v>86</v>
      </c>
      <c r="D21" s="14"/>
      <c r="E21" s="14"/>
      <c r="F21" s="14"/>
      <c r="G21" s="14"/>
      <c r="H21" s="14"/>
      <c r="I21" s="15"/>
      <c r="J21" s="15"/>
      <c r="L21" s="17"/>
    </row>
    <row r="22" spans="1:16">
      <c r="A22" s="5">
        <v>10</v>
      </c>
      <c r="B22" s="5"/>
      <c r="C22" s="20" t="s">
        <v>18</v>
      </c>
      <c r="D22" s="14"/>
      <c r="E22" s="14"/>
      <c r="F22" s="14"/>
      <c r="G22" s="14"/>
      <c r="H22" s="14"/>
      <c r="I22" s="15"/>
      <c r="J22" s="15"/>
    </row>
    <row r="23" spans="1:16">
      <c r="A23" s="5">
        <v>10.1</v>
      </c>
      <c r="B23" s="21">
        <v>5220</v>
      </c>
      <c r="C23" s="20" t="s">
        <v>52</v>
      </c>
      <c r="D23" s="14"/>
      <c r="E23" s="14"/>
      <c r="F23" s="14"/>
      <c r="G23" s="14"/>
      <c r="H23" s="14"/>
      <c r="I23" s="15"/>
      <c r="J23" s="15"/>
    </row>
    <row r="24" spans="1:16">
      <c r="A24" s="5">
        <v>10.199999999999999</v>
      </c>
      <c r="B24" s="21">
        <v>5240</v>
      </c>
      <c r="C24" s="23" t="s">
        <v>87</v>
      </c>
      <c r="D24" s="14">
        <v>2014817.91</v>
      </c>
      <c r="E24" s="14">
        <v>2501412</v>
      </c>
      <c r="F24" s="14">
        <v>1794892.68</v>
      </c>
      <c r="G24" s="14">
        <v>2501412</v>
      </c>
      <c r="H24" s="14">
        <v>3484676</v>
      </c>
      <c r="I24" s="15">
        <f t="shared" si="0"/>
        <v>100</v>
      </c>
      <c r="J24" s="15">
        <f t="shared" si="1"/>
        <v>139.30835863904068</v>
      </c>
      <c r="M24" s="17"/>
    </row>
    <row r="25" spans="1:16" ht="24">
      <c r="A25" s="5"/>
      <c r="B25" s="21">
        <v>5252</v>
      </c>
      <c r="C25" s="23" t="s">
        <v>88</v>
      </c>
      <c r="D25" s="14"/>
      <c r="E25" s="14"/>
      <c r="F25" s="14">
        <v>1815681.22</v>
      </c>
      <c r="G25" s="14">
        <v>1815681.22</v>
      </c>
      <c r="H25" s="14"/>
      <c r="I25" s="15"/>
      <c r="J25" s="15">
        <f t="shared" si="1"/>
        <v>0</v>
      </c>
      <c r="M25" s="17"/>
    </row>
    <row r="26" spans="1:16">
      <c r="A26" s="5">
        <v>11</v>
      </c>
      <c r="B26" s="5">
        <v>5260</v>
      </c>
      <c r="C26" s="23" t="s">
        <v>19</v>
      </c>
      <c r="D26" s="14">
        <v>114465.4</v>
      </c>
      <c r="E26" s="14">
        <v>224840</v>
      </c>
      <c r="F26" s="14">
        <v>121875</v>
      </c>
      <c r="G26" s="14">
        <v>224840</v>
      </c>
      <c r="H26" s="14">
        <v>224840</v>
      </c>
      <c r="I26" s="15">
        <f t="shared" si="0"/>
        <v>100</v>
      </c>
      <c r="J26" s="15">
        <f t="shared" si="1"/>
        <v>100</v>
      </c>
    </row>
    <row r="27" spans="1:16">
      <c r="A27" s="5">
        <v>12</v>
      </c>
      <c r="B27" s="5">
        <v>52901</v>
      </c>
      <c r="C27" s="20" t="s">
        <v>58</v>
      </c>
      <c r="D27" s="14">
        <v>222643.63</v>
      </c>
      <c r="E27" s="14">
        <v>900000</v>
      </c>
      <c r="F27" s="14">
        <v>288705.2</v>
      </c>
      <c r="G27" s="14">
        <v>288705.2</v>
      </c>
      <c r="H27" s="14">
        <v>400000</v>
      </c>
      <c r="I27" s="15">
        <f t="shared" si="0"/>
        <v>32.078355555555554</v>
      </c>
      <c r="J27" s="15">
        <f t="shared" si="1"/>
        <v>138.54963471388808</v>
      </c>
    </row>
    <row r="28" spans="1:16">
      <c r="A28" s="5">
        <v>13</v>
      </c>
      <c r="B28" s="5">
        <v>52903</v>
      </c>
      <c r="C28" s="20" t="s">
        <v>20</v>
      </c>
      <c r="D28" s="14">
        <v>290635.89</v>
      </c>
      <c r="E28" s="14">
        <v>436000</v>
      </c>
      <c r="F28" s="14">
        <v>385117.12</v>
      </c>
      <c r="G28" s="14">
        <v>440453</v>
      </c>
      <c r="H28" s="14">
        <v>140000</v>
      </c>
      <c r="I28" s="15">
        <f t="shared" si="0"/>
        <v>101.02133027522935</v>
      </c>
      <c r="J28" s="15">
        <f t="shared" si="1"/>
        <v>31.785457245154419</v>
      </c>
      <c r="L28" s="25"/>
    </row>
    <row r="29" spans="1:16" ht="24">
      <c r="A29" s="21">
        <v>14</v>
      </c>
      <c r="B29" s="26" t="s">
        <v>66</v>
      </c>
      <c r="C29" s="20" t="s">
        <v>59</v>
      </c>
      <c r="D29" s="14">
        <v>85265.26</v>
      </c>
      <c r="E29" s="14">
        <v>200000</v>
      </c>
      <c r="F29" s="14">
        <v>186672</v>
      </c>
      <c r="G29" s="14">
        <v>965171</v>
      </c>
      <c r="H29" s="14">
        <v>500000</v>
      </c>
      <c r="I29" s="15">
        <f t="shared" si="0"/>
        <v>482.58549999999997</v>
      </c>
      <c r="J29" s="15">
        <f t="shared" si="1"/>
        <v>51.804291674739503</v>
      </c>
      <c r="L29" s="17"/>
      <c r="M29" s="17"/>
    </row>
    <row r="30" spans="1:16">
      <c r="A30" s="5">
        <v>15</v>
      </c>
      <c r="B30" s="5">
        <v>52910</v>
      </c>
      <c r="C30" s="23" t="s">
        <v>89</v>
      </c>
      <c r="D30" s="14">
        <v>488821.64</v>
      </c>
      <c r="E30" s="14">
        <v>600000</v>
      </c>
      <c r="F30" s="14">
        <v>552835</v>
      </c>
      <c r="G30" s="14">
        <v>1083350</v>
      </c>
      <c r="H30" s="14">
        <v>1884840</v>
      </c>
      <c r="I30" s="15">
        <f t="shared" si="0"/>
        <v>180.55833333333334</v>
      </c>
      <c r="J30" s="15">
        <f t="shared" si="1"/>
        <v>173.98255411455207</v>
      </c>
    </row>
    <row r="31" spans="1:16">
      <c r="A31" s="5">
        <v>16</v>
      </c>
      <c r="B31" s="5">
        <v>52911</v>
      </c>
      <c r="C31" s="20" t="s">
        <v>90</v>
      </c>
      <c r="D31" s="14">
        <v>22969</v>
      </c>
      <c r="E31" s="14">
        <v>40000</v>
      </c>
      <c r="F31" s="14">
        <v>12053</v>
      </c>
      <c r="G31" s="14">
        <v>40000</v>
      </c>
      <c r="H31" s="14">
        <v>40000</v>
      </c>
      <c r="I31" s="15">
        <f t="shared" si="0"/>
        <v>100</v>
      </c>
      <c r="J31" s="15">
        <f t="shared" si="1"/>
        <v>100</v>
      </c>
    </row>
    <row r="32" spans="1:16">
      <c r="A32" s="5">
        <v>17</v>
      </c>
      <c r="B32" s="5">
        <v>52913</v>
      </c>
      <c r="C32" s="23" t="s">
        <v>21</v>
      </c>
      <c r="D32" s="14"/>
      <c r="E32" s="14"/>
      <c r="F32" s="14"/>
      <c r="G32" s="14"/>
      <c r="H32" s="14"/>
      <c r="I32" s="15"/>
      <c r="J32" s="15"/>
    </row>
    <row r="33" spans="1:10">
      <c r="A33" s="5">
        <v>18</v>
      </c>
      <c r="B33" s="5">
        <v>52920</v>
      </c>
      <c r="C33" s="20" t="s">
        <v>91</v>
      </c>
      <c r="D33" s="14">
        <v>59740.32</v>
      </c>
      <c r="E33" s="14">
        <v>60000</v>
      </c>
      <c r="F33" s="14"/>
      <c r="G33" s="14">
        <v>60000</v>
      </c>
      <c r="H33" s="14">
        <v>60000</v>
      </c>
      <c r="I33" s="15">
        <f t="shared" si="0"/>
        <v>100</v>
      </c>
      <c r="J33" s="15">
        <f t="shared" si="1"/>
        <v>100</v>
      </c>
    </row>
    <row r="34" spans="1:10" ht="24">
      <c r="A34" s="5">
        <v>19</v>
      </c>
      <c r="B34" s="5">
        <v>5300</v>
      </c>
      <c r="C34" s="23" t="s">
        <v>48</v>
      </c>
      <c r="D34" s="14">
        <v>1297647.32</v>
      </c>
      <c r="E34" s="14">
        <v>1500000</v>
      </c>
      <c r="F34" s="14">
        <v>1055630</v>
      </c>
      <c r="G34" s="14">
        <v>1500000</v>
      </c>
      <c r="H34" s="14">
        <v>600000</v>
      </c>
      <c r="I34" s="15">
        <f t="shared" si="0"/>
        <v>100</v>
      </c>
      <c r="J34" s="15">
        <f t="shared" si="1"/>
        <v>40</v>
      </c>
    </row>
    <row r="35" spans="1:10">
      <c r="A35" s="5">
        <v>20</v>
      </c>
      <c r="B35" s="5"/>
      <c r="C35" s="20" t="s">
        <v>22</v>
      </c>
      <c r="D35" s="14"/>
      <c r="E35" s="14"/>
      <c r="F35" s="14"/>
      <c r="G35" s="14"/>
      <c r="H35" s="14"/>
      <c r="I35" s="15"/>
      <c r="J35" s="15"/>
    </row>
    <row r="36" spans="1:10">
      <c r="A36" s="5">
        <v>20.100000000000001</v>
      </c>
      <c r="B36" s="5">
        <v>5310</v>
      </c>
      <c r="C36" s="20" t="s">
        <v>23</v>
      </c>
      <c r="D36" s="14">
        <v>135678</v>
      </c>
      <c r="E36" s="14">
        <v>140000</v>
      </c>
      <c r="F36" s="14">
        <v>84637</v>
      </c>
      <c r="G36" s="14">
        <v>140000</v>
      </c>
      <c r="H36" s="14">
        <v>140000</v>
      </c>
      <c r="I36" s="15">
        <f t="shared" si="0"/>
        <v>100</v>
      </c>
      <c r="J36" s="15">
        <f t="shared" si="1"/>
        <v>100</v>
      </c>
    </row>
    <row r="37" spans="1:10">
      <c r="A37" s="5">
        <v>20.2</v>
      </c>
      <c r="B37" s="5">
        <v>5311</v>
      </c>
      <c r="C37" s="20" t="s">
        <v>24</v>
      </c>
      <c r="D37" s="14">
        <v>54630.04</v>
      </c>
      <c r="E37" s="14">
        <v>30000</v>
      </c>
      <c r="F37" s="14">
        <v>12909.99</v>
      </c>
      <c r="G37" s="14">
        <v>30000</v>
      </c>
      <c r="H37" s="14">
        <v>30000</v>
      </c>
      <c r="I37" s="15">
        <f t="shared" si="0"/>
        <v>100</v>
      </c>
      <c r="J37" s="15">
        <f t="shared" si="1"/>
        <v>100</v>
      </c>
    </row>
    <row r="38" spans="1:10">
      <c r="A38" s="5">
        <v>20.3</v>
      </c>
      <c r="B38" s="5">
        <v>5396</v>
      </c>
      <c r="C38" s="20" t="s">
        <v>25</v>
      </c>
      <c r="D38" s="14">
        <v>295567.84000000003</v>
      </c>
      <c r="E38" s="14">
        <v>410000</v>
      </c>
      <c r="F38" s="14">
        <v>253085.2</v>
      </c>
      <c r="G38" s="14">
        <v>350000</v>
      </c>
      <c r="H38" s="14">
        <v>350000</v>
      </c>
      <c r="I38" s="15">
        <f t="shared" si="0"/>
        <v>85.365853658536579</v>
      </c>
      <c r="J38" s="15">
        <f t="shared" si="1"/>
        <v>100</v>
      </c>
    </row>
    <row r="39" spans="1:10" ht="24">
      <c r="A39" s="5">
        <v>21</v>
      </c>
      <c r="B39" s="5">
        <v>5320</v>
      </c>
      <c r="C39" s="23" t="s">
        <v>26</v>
      </c>
      <c r="D39" s="14">
        <v>2952135.48</v>
      </c>
      <c r="E39" s="14">
        <v>4640000</v>
      </c>
      <c r="F39" s="14">
        <v>4750477.8499999996</v>
      </c>
      <c r="G39" s="14">
        <v>5500000</v>
      </c>
      <c r="H39" s="14">
        <v>6120000</v>
      </c>
      <c r="I39" s="15">
        <f t="shared" si="0"/>
        <v>118.53448275862068</v>
      </c>
      <c r="J39" s="15">
        <f t="shared" si="1"/>
        <v>111.27272727272728</v>
      </c>
    </row>
    <row r="40" spans="1:10">
      <c r="A40" s="5">
        <v>22</v>
      </c>
      <c r="B40" s="21">
        <v>533</v>
      </c>
      <c r="C40" s="20" t="s">
        <v>64</v>
      </c>
      <c r="D40" s="14"/>
      <c r="E40" s="14"/>
      <c r="F40" s="14"/>
      <c r="G40" s="14"/>
      <c r="H40" s="14"/>
      <c r="I40" s="15"/>
      <c r="J40" s="15"/>
    </row>
    <row r="41" spans="1:10">
      <c r="A41" s="5">
        <v>22.1</v>
      </c>
      <c r="B41" s="21">
        <v>5330</v>
      </c>
      <c r="C41" s="20" t="s">
        <v>67</v>
      </c>
      <c r="D41" s="14">
        <v>49291.16</v>
      </c>
      <c r="E41" s="14">
        <v>80000</v>
      </c>
      <c r="F41" s="14">
        <v>36091.800000000003</v>
      </c>
      <c r="G41" s="14">
        <v>80000</v>
      </c>
      <c r="H41" s="14">
        <v>80000</v>
      </c>
      <c r="I41" s="15">
        <f t="shared" si="0"/>
        <v>100</v>
      </c>
      <c r="J41" s="15">
        <f t="shared" si="1"/>
        <v>100</v>
      </c>
    </row>
    <row r="42" spans="1:10">
      <c r="A42" s="5">
        <v>22.2</v>
      </c>
      <c r="B42" s="21">
        <v>5333</v>
      </c>
      <c r="C42" s="20" t="s">
        <v>93</v>
      </c>
      <c r="D42" s="14">
        <v>399305.71</v>
      </c>
      <c r="E42" s="14">
        <v>200000</v>
      </c>
      <c r="F42" s="14">
        <v>133209.62</v>
      </c>
      <c r="G42" s="14">
        <v>133209.62</v>
      </c>
      <c r="H42" s="14"/>
      <c r="I42" s="15">
        <f t="shared" si="0"/>
        <v>66.604810000000001</v>
      </c>
      <c r="J42" s="15">
        <f t="shared" si="1"/>
        <v>0</v>
      </c>
    </row>
    <row r="43" spans="1:10">
      <c r="A43" s="5">
        <v>22.3</v>
      </c>
      <c r="B43" s="21">
        <v>5339</v>
      </c>
      <c r="C43" s="20" t="s">
        <v>92</v>
      </c>
      <c r="D43" s="14">
        <v>120000</v>
      </c>
      <c r="E43" s="14">
        <v>180000</v>
      </c>
      <c r="F43" s="14">
        <v>90000</v>
      </c>
      <c r="G43" s="14">
        <v>120000</v>
      </c>
      <c r="H43" s="14">
        <v>250000</v>
      </c>
      <c r="I43" s="15">
        <f t="shared" si="0"/>
        <v>66.666666666666657</v>
      </c>
      <c r="J43" s="15">
        <f t="shared" si="1"/>
        <v>208.33333333333334</v>
      </c>
    </row>
    <row r="44" spans="1:10">
      <c r="A44" s="5">
        <v>23</v>
      </c>
      <c r="B44" s="5"/>
      <c r="C44" s="20" t="s">
        <v>60</v>
      </c>
      <c r="D44" s="14"/>
      <c r="E44" s="14"/>
      <c r="F44" s="14"/>
      <c r="G44" s="14"/>
      <c r="H44" s="14"/>
      <c r="I44" s="15"/>
      <c r="J44" s="15"/>
    </row>
    <row r="45" spans="1:10">
      <c r="A45" s="5">
        <v>23.1</v>
      </c>
      <c r="B45" s="5">
        <v>5354</v>
      </c>
      <c r="C45" s="20" t="s">
        <v>27</v>
      </c>
      <c r="D45" s="14">
        <v>68370.460000000006</v>
      </c>
      <c r="E45" s="14">
        <v>100000</v>
      </c>
      <c r="F45" s="14"/>
      <c r="G45" s="14">
        <v>100000</v>
      </c>
      <c r="H45" s="14">
        <v>100000</v>
      </c>
      <c r="I45" s="15">
        <f t="shared" si="0"/>
        <v>100</v>
      </c>
      <c r="J45" s="15">
        <f t="shared" si="1"/>
        <v>100</v>
      </c>
    </row>
    <row r="46" spans="1:10">
      <c r="A46" s="5"/>
      <c r="B46" s="5">
        <v>5351</v>
      </c>
      <c r="C46" s="20" t="s">
        <v>76</v>
      </c>
      <c r="D46" s="14">
        <v>6500</v>
      </c>
      <c r="E46" s="14"/>
      <c r="F46" s="14">
        <v>13162.5</v>
      </c>
      <c r="G46" s="14">
        <v>13162.5</v>
      </c>
      <c r="H46" s="14">
        <v>20000</v>
      </c>
      <c r="I46" s="15"/>
      <c r="J46" s="15">
        <f t="shared" si="1"/>
        <v>151.94681861348528</v>
      </c>
    </row>
    <row r="47" spans="1:10" ht="24">
      <c r="A47" s="5">
        <v>23.2</v>
      </c>
      <c r="B47" s="21">
        <v>5359</v>
      </c>
      <c r="C47" s="23" t="s">
        <v>94</v>
      </c>
      <c r="D47" s="14"/>
      <c r="E47" s="14"/>
      <c r="F47" s="14"/>
      <c r="G47" s="14"/>
      <c r="H47" s="14"/>
      <c r="I47" s="15"/>
      <c r="J47" s="15"/>
    </row>
    <row r="48" spans="1:10" ht="27.75" customHeight="1">
      <c r="A48" s="5">
        <v>24</v>
      </c>
      <c r="B48" s="5">
        <v>5390</v>
      </c>
      <c r="C48" s="23" t="s">
        <v>28</v>
      </c>
      <c r="D48" s="14">
        <v>109967.67</v>
      </c>
      <c r="E48" s="14">
        <v>200000</v>
      </c>
      <c r="F48" s="14">
        <v>72776.67</v>
      </c>
      <c r="G48" s="14">
        <v>100000</v>
      </c>
      <c r="H48" s="14">
        <v>200000</v>
      </c>
      <c r="I48" s="15">
        <f t="shared" si="0"/>
        <v>50</v>
      </c>
      <c r="J48" s="15">
        <f t="shared" si="1"/>
        <v>200</v>
      </c>
    </row>
    <row r="49" spans="1:14">
      <c r="A49" s="5">
        <v>25</v>
      </c>
      <c r="B49" s="5">
        <v>5391</v>
      </c>
      <c r="C49" s="20" t="s">
        <v>29</v>
      </c>
      <c r="D49" s="14">
        <v>185000</v>
      </c>
      <c r="E49" s="14">
        <v>200000</v>
      </c>
      <c r="F49" s="14">
        <v>111500</v>
      </c>
      <c r="G49" s="14">
        <v>160000</v>
      </c>
      <c r="H49" s="14">
        <v>200000</v>
      </c>
      <c r="I49" s="15">
        <f t="shared" si="0"/>
        <v>80</v>
      </c>
      <c r="J49" s="15">
        <f t="shared" si="1"/>
        <v>125</v>
      </c>
    </row>
    <row r="50" spans="1:14">
      <c r="A50" s="5"/>
      <c r="B50" s="5">
        <v>5392</v>
      </c>
      <c r="C50" s="20" t="s">
        <v>70</v>
      </c>
      <c r="D50" s="14">
        <v>49000</v>
      </c>
      <c r="E50" s="27"/>
      <c r="F50" s="14">
        <v>100050.38</v>
      </c>
      <c r="G50" s="14">
        <v>100050.38</v>
      </c>
      <c r="H50" s="14"/>
      <c r="I50" s="15"/>
      <c r="J50" s="15">
        <f t="shared" si="1"/>
        <v>0</v>
      </c>
    </row>
    <row r="51" spans="1:14">
      <c r="A51" s="5">
        <v>26</v>
      </c>
      <c r="B51" s="5">
        <v>5394</v>
      </c>
      <c r="C51" s="20" t="s">
        <v>95</v>
      </c>
      <c r="D51" s="14">
        <v>6310</v>
      </c>
      <c r="E51" s="14">
        <v>10000</v>
      </c>
      <c r="F51" s="14">
        <v>3490</v>
      </c>
      <c r="G51" s="14">
        <v>10000</v>
      </c>
      <c r="H51" s="14">
        <v>10000</v>
      </c>
      <c r="I51" s="15">
        <f t="shared" si="0"/>
        <v>100</v>
      </c>
      <c r="J51" s="15">
        <f t="shared" si="1"/>
        <v>100</v>
      </c>
    </row>
    <row r="52" spans="1:14">
      <c r="A52" s="5">
        <v>27</v>
      </c>
      <c r="B52" s="5">
        <v>5397</v>
      </c>
      <c r="C52" s="20" t="s">
        <v>30</v>
      </c>
      <c r="D52" s="14">
        <v>1851123</v>
      </c>
      <c r="E52" s="14">
        <v>2550000</v>
      </c>
      <c r="F52" s="14">
        <v>1510055</v>
      </c>
      <c r="G52" s="14">
        <v>2550000</v>
      </c>
      <c r="H52" s="14">
        <v>2570000</v>
      </c>
      <c r="I52" s="15">
        <f t="shared" si="0"/>
        <v>100</v>
      </c>
      <c r="J52" s="15">
        <f t="shared" si="1"/>
        <v>100.78431372549019</v>
      </c>
    </row>
    <row r="53" spans="1:14">
      <c r="A53" s="5">
        <v>28</v>
      </c>
      <c r="B53" s="5">
        <v>5399</v>
      </c>
      <c r="C53" s="23" t="s">
        <v>31</v>
      </c>
      <c r="D53" s="14">
        <v>94933.33</v>
      </c>
      <c r="E53" s="14">
        <v>100000</v>
      </c>
      <c r="F53" s="14">
        <v>78400</v>
      </c>
      <c r="G53" s="14">
        <v>100000</v>
      </c>
      <c r="H53" s="14">
        <v>80000</v>
      </c>
      <c r="I53" s="15">
        <f t="shared" si="0"/>
        <v>100</v>
      </c>
      <c r="J53" s="15">
        <f t="shared" si="1"/>
        <v>80</v>
      </c>
    </row>
    <row r="54" spans="1:14">
      <c r="A54" s="5">
        <v>29</v>
      </c>
      <c r="B54" s="5">
        <v>5400</v>
      </c>
      <c r="C54" s="20" t="s">
        <v>32</v>
      </c>
      <c r="D54" s="14">
        <v>6078321.6299999999</v>
      </c>
      <c r="E54" s="14">
        <v>6800000</v>
      </c>
      <c r="F54" s="14">
        <v>4820841.08</v>
      </c>
      <c r="G54" s="14">
        <v>6400000</v>
      </c>
      <c r="H54" s="14">
        <v>6800000</v>
      </c>
      <c r="I54" s="15">
        <f t="shared" si="0"/>
        <v>94.117647058823522</v>
      </c>
      <c r="J54" s="15">
        <f t="shared" si="1"/>
        <v>106.25</v>
      </c>
    </row>
    <row r="55" spans="1:14">
      <c r="A55" s="5">
        <v>30</v>
      </c>
      <c r="B55" s="5">
        <v>5450</v>
      </c>
      <c r="C55" s="20" t="s">
        <v>61</v>
      </c>
      <c r="D55" s="14">
        <v>1498355.29</v>
      </c>
      <c r="E55" s="14">
        <v>1000000</v>
      </c>
      <c r="F55" s="27"/>
      <c r="G55" s="14">
        <v>1000000</v>
      </c>
      <c r="H55" s="14">
        <v>1000000</v>
      </c>
      <c r="I55" s="15">
        <f t="shared" si="0"/>
        <v>100</v>
      </c>
      <c r="J55" s="15">
        <f t="shared" si="1"/>
        <v>100</v>
      </c>
    </row>
    <row r="56" spans="1:14">
      <c r="A56" s="12">
        <v>31</v>
      </c>
      <c r="B56" s="28">
        <v>5500</v>
      </c>
      <c r="C56" s="23" t="s">
        <v>96</v>
      </c>
      <c r="D56" s="14">
        <v>120000</v>
      </c>
      <c r="E56" s="14">
        <v>120000</v>
      </c>
      <c r="F56" s="14">
        <v>120000</v>
      </c>
      <c r="G56" s="14">
        <v>120000</v>
      </c>
      <c r="H56" s="14">
        <v>120000</v>
      </c>
      <c r="I56" s="15">
        <f t="shared" si="0"/>
        <v>100</v>
      </c>
      <c r="J56" s="15">
        <f t="shared" si="1"/>
        <v>100</v>
      </c>
    </row>
    <row r="57" spans="1:14">
      <c r="A57" s="5">
        <v>32</v>
      </c>
      <c r="B57" s="5">
        <v>5501</v>
      </c>
      <c r="C57" s="20" t="s">
        <v>55</v>
      </c>
      <c r="D57" s="14">
        <v>427500</v>
      </c>
      <c r="E57" s="14">
        <v>200000</v>
      </c>
      <c r="F57" s="14"/>
      <c r="G57" s="14"/>
      <c r="H57" s="14"/>
      <c r="I57" s="15"/>
      <c r="J57" s="15"/>
    </row>
    <row r="58" spans="1:14" ht="24">
      <c r="A58" s="5">
        <v>33</v>
      </c>
      <c r="B58" s="5">
        <v>5502</v>
      </c>
      <c r="C58" s="23" t="s">
        <v>63</v>
      </c>
      <c r="D58" s="14">
        <v>60000</v>
      </c>
      <c r="E58" s="14">
        <v>60000</v>
      </c>
      <c r="F58" s="14">
        <v>45000</v>
      </c>
      <c r="G58" s="14">
        <v>60000</v>
      </c>
      <c r="H58" s="14">
        <v>60000</v>
      </c>
      <c r="I58" s="15">
        <f t="shared" si="0"/>
        <v>100</v>
      </c>
      <c r="J58" s="15">
        <f t="shared" si="1"/>
        <v>100</v>
      </c>
    </row>
    <row r="59" spans="1:14">
      <c r="A59" s="5">
        <v>34</v>
      </c>
      <c r="B59" s="5">
        <v>5503</v>
      </c>
      <c r="C59" s="20" t="s">
        <v>33</v>
      </c>
      <c r="D59" s="14">
        <v>72223.31</v>
      </c>
      <c r="E59" s="14">
        <v>150000</v>
      </c>
      <c r="F59" s="14">
        <v>21973.33</v>
      </c>
      <c r="G59" s="14">
        <v>100000</v>
      </c>
      <c r="H59" s="14">
        <v>100000</v>
      </c>
      <c r="I59" s="15">
        <f t="shared" si="0"/>
        <v>66.666666666666657</v>
      </c>
      <c r="J59" s="15">
        <f t="shared" si="1"/>
        <v>100</v>
      </c>
    </row>
    <row r="60" spans="1:14" ht="24">
      <c r="A60" s="5">
        <v>35</v>
      </c>
      <c r="B60" s="21">
        <v>5504</v>
      </c>
      <c r="C60" s="23" t="s">
        <v>34</v>
      </c>
      <c r="D60" s="14">
        <v>177416.68</v>
      </c>
      <c r="E60" s="14">
        <v>120000</v>
      </c>
      <c r="F60" s="14">
        <v>132550</v>
      </c>
      <c r="G60" s="14">
        <v>132550</v>
      </c>
      <c r="H60" s="14">
        <v>60000</v>
      </c>
      <c r="I60" s="15">
        <f t="shared" si="0"/>
        <v>110.45833333333333</v>
      </c>
      <c r="J60" s="15">
        <f t="shared" si="1"/>
        <v>45.265937382119951</v>
      </c>
    </row>
    <row r="61" spans="1:14" ht="24">
      <c r="A61" s="5">
        <v>36</v>
      </c>
      <c r="B61" s="5">
        <v>5505</v>
      </c>
      <c r="C61" s="23" t="s">
        <v>97</v>
      </c>
      <c r="D61" s="14">
        <v>11520</v>
      </c>
      <c r="E61" s="14">
        <v>50000</v>
      </c>
      <c r="F61" s="14">
        <v>12833.33</v>
      </c>
      <c r="G61" s="14">
        <v>15000</v>
      </c>
      <c r="H61" s="14">
        <v>15000</v>
      </c>
      <c r="I61" s="15">
        <f t="shared" si="0"/>
        <v>30</v>
      </c>
      <c r="J61" s="15">
        <f t="shared" si="1"/>
        <v>100</v>
      </c>
    </row>
    <row r="62" spans="1:14">
      <c r="A62" s="5">
        <v>37</v>
      </c>
      <c r="B62" s="5">
        <v>5506</v>
      </c>
      <c r="C62" s="20" t="s">
        <v>35</v>
      </c>
      <c r="D62" s="14">
        <v>325468.40000000002</v>
      </c>
      <c r="E62" s="14">
        <v>360000</v>
      </c>
      <c r="F62" s="14">
        <v>254578.9</v>
      </c>
      <c r="G62" s="14">
        <v>400000</v>
      </c>
      <c r="H62" s="14">
        <v>470000</v>
      </c>
      <c r="I62" s="15">
        <f t="shared" si="0"/>
        <v>111.11111111111111</v>
      </c>
      <c r="J62" s="15">
        <f t="shared" si="1"/>
        <v>117.5</v>
      </c>
    </row>
    <row r="63" spans="1:14" ht="27" customHeight="1">
      <c r="A63" s="5">
        <v>38</v>
      </c>
      <c r="B63" s="5">
        <v>5509</v>
      </c>
      <c r="C63" s="23" t="s">
        <v>65</v>
      </c>
      <c r="D63" s="14">
        <v>2466941.77</v>
      </c>
      <c r="E63" s="14">
        <v>3835000</v>
      </c>
      <c r="F63" s="14">
        <v>1356197.64</v>
      </c>
      <c r="G63" s="14">
        <v>1700000</v>
      </c>
      <c r="H63" s="14">
        <v>2835000</v>
      </c>
      <c r="I63" s="15">
        <f t="shared" si="0"/>
        <v>44.328552803129071</v>
      </c>
      <c r="J63" s="15">
        <f t="shared" si="1"/>
        <v>166.76470588235296</v>
      </c>
      <c r="L63" s="25"/>
      <c r="M63" s="25"/>
      <c r="N63" s="25"/>
    </row>
    <row r="64" spans="1:14">
      <c r="A64" s="5">
        <v>39</v>
      </c>
      <c r="B64" s="5">
        <v>5510</v>
      </c>
      <c r="C64" s="20" t="s">
        <v>36</v>
      </c>
      <c r="D64" s="14">
        <v>238638.41</v>
      </c>
      <c r="E64" s="14">
        <v>350000</v>
      </c>
      <c r="F64" s="14">
        <v>171409.58</v>
      </c>
      <c r="G64" s="14">
        <v>300000</v>
      </c>
      <c r="H64" s="14">
        <v>300000</v>
      </c>
      <c r="I64" s="15">
        <f t="shared" si="0"/>
        <v>85.714285714285708</v>
      </c>
      <c r="J64" s="15">
        <f t="shared" si="1"/>
        <v>100</v>
      </c>
      <c r="K64" s="29"/>
    </row>
    <row r="65" spans="1:13">
      <c r="A65" s="5"/>
      <c r="B65" s="5">
        <v>5511</v>
      </c>
      <c r="C65" s="20" t="s">
        <v>71</v>
      </c>
      <c r="D65" s="14">
        <v>66000</v>
      </c>
      <c r="E65" s="27"/>
      <c r="F65" s="27"/>
      <c r="G65" s="27"/>
      <c r="H65" s="27"/>
      <c r="I65" s="15"/>
      <c r="J65" s="15"/>
    </row>
    <row r="66" spans="1:13">
      <c r="A66" s="5">
        <v>40</v>
      </c>
      <c r="B66" s="5"/>
      <c r="C66" s="20" t="s">
        <v>37</v>
      </c>
      <c r="D66" s="14"/>
      <c r="E66" s="14"/>
      <c r="F66" s="14"/>
      <c r="G66" s="14"/>
      <c r="H66" s="14"/>
      <c r="I66" s="15"/>
      <c r="J66" s="15"/>
      <c r="M66" s="17"/>
    </row>
    <row r="67" spans="1:13">
      <c r="A67" s="5">
        <v>40.1</v>
      </c>
      <c r="B67" s="5">
        <v>5520</v>
      </c>
      <c r="C67" s="23" t="s">
        <v>98</v>
      </c>
      <c r="D67" s="14">
        <v>1314168.56</v>
      </c>
      <c r="E67" s="14">
        <v>900000</v>
      </c>
      <c r="F67" s="14">
        <v>533466.80000000005</v>
      </c>
      <c r="G67" s="14">
        <v>600000</v>
      </c>
      <c r="H67" s="14">
        <v>600000</v>
      </c>
      <c r="I67" s="15">
        <f t="shared" si="0"/>
        <v>66.666666666666657</v>
      </c>
      <c r="J67" s="15">
        <f t="shared" si="1"/>
        <v>100</v>
      </c>
    </row>
    <row r="68" spans="1:13">
      <c r="A68" s="5">
        <v>40.200000000000003</v>
      </c>
      <c r="B68" s="5">
        <v>5523</v>
      </c>
      <c r="C68" s="23" t="s">
        <v>99</v>
      </c>
      <c r="D68" s="14">
        <v>3015.86</v>
      </c>
      <c r="E68" s="14"/>
      <c r="F68" s="14">
        <v>2533.6799999999998</v>
      </c>
      <c r="G68" s="14">
        <v>13000</v>
      </c>
      <c r="H68" s="14">
        <v>30500</v>
      </c>
      <c r="I68" s="15"/>
      <c r="J68" s="15">
        <f t="shared" si="1"/>
        <v>234.61538461538461</v>
      </c>
    </row>
    <row r="69" spans="1:13">
      <c r="A69" s="5">
        <v>40.299999999999997</v>
      </c>
      <c r="B69" s="5">
        <v>5524</v>
      </c>
      <c r="C69" s="20" t="s">
        <v>100</v>
      </c>
      <c r="D69" s="14">
        <v>272575.73</v>
      </c>
      <c r="E69" s="14"/>
      <c r="F69" s="14">
        <v>56644.33</v>
      </c>
      <c r="G69" s="14">
        <v>56644.33</v>
      </c>
      <c r="H69" s="14">
        <v>58000</v>
      </c>
      <c r="I69" s="15"/>
      <c r="J69" s="15">
        <f t="shared" si="1"/>
        <v>102.3933022069464</v>
      </c>
    </row>
    <row r="70" spans="1:13">
      <c r="A70" s="5">
        <v>40.4</v>
      </c>
      <c r="B70" s="5">
        <v>5525</v>
      </c>
      <c r="C70" s="20" t="s">
        <v>101</v>
      </c>
      <c r="D70" s="14">
        <v>163188.44</v>
      </c>
      <c r="E70" s="14"/>
      <c r="F70" s="14">
        <v>99386.64</v>
      </c>
      <c r="G70" s="14">
        <v>109000</v>
      </c>
      <c r="H70" s="14">
        <v>110000</v>
      </c>
      <c r="I70" s="15"/>
      <c r="J70" s="15">
        <f t="shared" ref="J70:J96" si="2">H70/G70*100</f>
        <v>100.91743119266054</v>
      </c>
    </row>
    <row r="71" spans="1:13">
      <c r="A71" s="5">
        <v>41</v>
      </c>
      <c r="B71" s="5">
        <v>5531</v>
      </c>
      <c r="C71" s="20" t="s">
        <v>38</v>
      </c>
      <c r="D71" s="14">
        <v>419301.83</v>
      </c>
      <c r="E71" s="14">
        <v>500000</v>
      </c>
      <c r="F71" s="14">
        <v>385987.8</v>
      </c>
      <c r="G71" s="14">
        <v>500000</v>
      </c>
      <c r="H71" s="14">
        <v>550000</v>
      </c>
      <c r="I71" s="15">
        <f t="shared" ref="I71:I96" si="3">G71/E71*100</f>
        <v>100</v>
      </c>
      <c r="J71" s="15">
        <f t="shared" si="2"/>
        <v>110.00000000000001</v>
      </c>
    </row>
    <row r="72" spans="1:13">
      <c r="A72" s="5">
        <v>42</v>
      </c>
      <c r="B72" s="5"/>
      <c r="C72" s="20" t="s">
        <v>39</v>
      </c>
      <c r="D72" s="14"/>
      <c r="E72" s="14"/>
      <c r="F72" s="14"/>
      <c r="G72" s="14"/>
      <c r="H72" s="14"/>
      <c r="I72" s="15"/>
      <c r="J72" s="15"/>
    </row>
    <row r="73" spans="1:13">
      <c r="A73" s="5">
        <v>42.2</v>
      </c>
      <c r="B73" s="21">
        <v>5541</v>
      </c>
      <c r="C73" s="20" t="s">
        <v>54</v>
      </c>
      <c r="D73" s="14">
        <v>48072</v>
      </c>
      <c r="E73" s="14">
        <v>56000</v>
      </c>
      <c r="F73" s="14">
        <v>36342</v>
      </c>
      <c r="G73" s="14">
        <v>56000</v>
      </c>
      <c r="H73" s="14">
        <v>60000</v>
      </c>
      <c r="I73" s="15">
        <f t="shared" si="3"/>
        <v>100</v>
      </c>
      <c r="J73" s="15">
        <f t="shared" si="2"/>
        <v>107.14285714285714</v>
      </c>
    </row>
    <row r="74" spans="1:13">
      <c r="A74" s="5">
        <v>42.2</v>
      </c>
      <c r="B74" s="5">
        <v>5549</v>
      </c>
      <c r="C74" s="20" t="s">
        <v>40</v>
      </c>
      <c r="D74" s="14">
        <v>72500</v>
      </c>
      <c r="E74" s="14">
        <v>75000</v>
      </c>
      <c r="F74" s="14">
        <v>49500</v>
      </c>
      <c r="G74" s="14">
        <v>75000</v>
      </c>
      <c r="H74" s="14">
        <v>75000</v>
      </c>
      <c r="I74" s="15">
        <f t="shared" si="3"/>
        <v>100</v>
      </c>
      <c r="J74" s="15">
        <f t="shared" si="2"/>
        <v>100</v>
      </c>
    </row>
    <row r="75" spans="1:13">
      <c r="A75" s="5">
        <v>43</v>
      </c>
      <c r="B75" s="5"/>
      <c r="C75" s="20" t="s">
        <v>41</v>
      </c>
      <c r="D75" s="14"/>
      <c r="E75" s="14"/>
      <c r="F75" s="14"/>
      <c r="G75" s="14"/>
      <c r="H75" s="14"/>
      <c r="I75" s="15"/>
      <c r="J75" s="15"/>
    </row>
    <row r="76" spans="1:13">
      <c r="A76" s="5">
        <v>43.1</v>
      </c>
      <c r="B76" s="5">
        <v>5550</v>
      </c>
      <c r="C76" s="20" t="s">
        <v>42</v>
      </c>
      <c r="D76" s="14">
        <v>152661</v>
      </c>
      <c r="E76" s="14">
        <v>180000</v>
      </c>
      <c r="F76" s="14">
        <v>93448.06</v>
      </c>
      <c r="G76" s="14">
        <v>93448.06</v>
      </c>
      <c r="H76" s="14">
        <v>100000</v>
      </c>
      <c r="I76" s="15">
        <f t="shared" si="3"/>
        <v>51.915588888888884</v>
      </c>
      <c r="J76" s="15">
        <f t="shared" si="2"/>
        <v>107.01131730289532</v>
      </c>
    </row>
    <row r="77" spans="1:13" ht="24">
      <c r="A77" s="5">
        <v>43.2</v>
      </c>
      <c r="B77" s="5">
        <v>5556</v>
      </c>
      <c r="C77" s="23" t="s">
        <v>102</v>
      </c>
      <c r="D77" s="14"/>
      <c r="E77" s="14"/>
      <c r="F77" s="14"/>
      <c r="G77" s="14"/>
      <c r="H77" s="14"/>
      <c r="I77" s="15"/>
      <c r="J77" s="15"/>
    </row>
    <row r="78" spans="1:13">
      <c r="A78" s="5">
        <v>44</v>
      </c>
      <c r="B78" s="21">
        <v>5552</v>
      </c>
      <c r="C78" s="20" t="s">
        <v>43</v>
      </c>
      <c r="D78" s="14">
        <v>2240077.7599999998</v>
      </c>
      <c r="E78" s="14">
        <v>2800000</v>
      </c>
      <c r="F78" s="14">
        <v>1192052.3400000001</v>
      </c>
      <c r="G78" s="14">
        <v>2200000</v>
      </c>
      <c r="H78" s="14">
        <v>2800000</v>
      </c>
      <c r="I78" s="15">
        <f t="shared" si="3"/>
        <v>78.571428571428569</v>
      </c>
      <c r="J78" s="15">
        <f t="shared" si="2"/>
        <v>127.27272727272727</v>
      </c>
    </row>
    <row r="79" spans="1:13">
      <c r="A79" s="5">
        <v>45</v>
      </c>
      <c r="B79" s="5">
        <v>5555</v>
      </c>
      <c r="C79" s="20" t="s">
        <v>49</v>
      </c>
      <c r="D79" s="14">
        <v>148007.29</v>
      </c>
      <c r="E79" s="14">
        <v>150000</v>
      </c>
      <c r="F79" s="14">
        <v>106288.81</v>
      </c>
      <c r="G79" s="14">
        <v>150000</v>
      </c>
      <c r="H79" s="14">
        <v>300000</v>
      </c>
      <c r="I79" s="15">
        <f t="shared" si="3"/>
        <v>100</v>
      </c>
      <c r="J79" s="15">
        <f t="shared" si="2"/>
        <v>200</v>
      </c>
    </row>
    <row r="80" spans="1:13">
      <c r="A80" s="5"/>
      <c r="B80" s="5">
        <v>5559</v>
      </c>
      <c r="C80" s="20" t="s">
        <v>72</v>
      </c>
      <c r="D80" s="14"/>
      <c r="E80" s="14"/>
      <c r="F80" s="14"/>
      <c r="G80" s="14"/>
      <c r="H80" s="14"/>
      <c r="I80" s="15"/>
      <c r="J80" s="15"/>
      <c r="K80" s="30"/>
    </row>
    <row r="81" spans="1:14">
      <c r="A81" s="5">
        <v>46</v>
      </c>
      <c r="B81" s="5">
        <v>5590</v>
      </c>
      <c r="C81" s="20" t="s">
        <v>103</v>
      </c>
      <c r="D81" s="14">
        <v>233901.73</v>
      </c>
      <c r="E81" s="14">
        <v>300000</v>
      </c>
      <c r="F81" s="14">
        <v>91685</v>
      </c>
      <c r="G81" s="14">
        <v>100000</v>
      </c>
      <c r="H81" s="14">
        <v>150000</v>
      </c>
      <c r="I81" s="15">
        <f t="shared" si="3"/>
        <v>33.333333333333329</v>
      </c>
      <c r="J81" s="15">
        <f t="shared" si="2"/>
        <v>150</v>
      </c>
    </row>
    <row r="82" spans="1:14">
      <c r="A82" s="5">
        <v>47</v>
      </c>
      <c r="B82" s="5">
        <v>5591</v>
      </c>
      <c r="C82" s="20" t="s">
        <v>44</v>
      </c>
      <c r="D82" s="14">
        <v>6825</v>
      </c>
      <c r="E82" s="14">
        <v>50000</v>
      </c>
      <c r="F82" s="14"/>
      <c r="G82" s="14">
        <v>0</v>
      </c>
      <c r="H82" s="14"/>
      <c r="I82" s="15">
        <f t="shared" si="3"/>
        <v>0</v>
      </c>
      <c r="J82" s="15"/>
    </row>
    <row r="83" spans="1:14">
      <c r="A83" s="5">
        <v>48</v>
      </c>
      <c r="B83" s="5">
        <v>5599</v>
      </c>
      <c r="C83" s="20" t="s">
        <v>75</v>
      </c>
      <c r="D83" s="14">
        <v>488039.84</v>
      </c>
      <c r="E83" s="14">
        <v>880000</v>
      </c>
      <c r="F83" s="14">
        <v>201899.98</v>
      </c>
      <c r="G83" s="14">
        <v>488000</v>
      </c>
      <c r="H83" s="14">
        <v>488000</v>
      </c>
      <c r="I83" s="15">
        <f t="shared" si="3"/>
        <v>55.454545454545453</v>
      </c>
      <c r="J83" s="15">
        <f t="shared" si="2"/>
        <v>100</v>
      </c>
      <c r="L83" s="17"/>
      <c r="N83" s="17"/>
    </row>
    <row r="84" spans="1:14">
      <c r="A84" s="5">
        <v>49</v>
      </c>
      <c r="B84" s="5">
        <v>5626</v>
      </c>
      <c r="C84" s="20" t="s">
        <v>45</v>
      </c>
      <c r="D84" s="14">
        <v>15.11</v>
      </c>
      <c r="E84" s="14">
        <v>100000</v>
      </c>
      <c r="F84" s="14"/>
      <c r="G84" s="14"/>
      <c r="H84" s="14">
        <v>100000</v>
      </c>
      <c r="I84" s="15">
        <f t="shared" si="3"/>
        <v>0</v>
      </c>
      <c r="J84" s="15"/>
    </row>
    <row r="85" spans="1:14" ht="24">
      <c r="A85" s="5"/>
      <c r="B85" s="5">
        <v>5627</v>
      </c>
      <c r="C85" s="23" t="s">
        <v>104</v>
      </c>
      <c r="D85" s="14"/>
      <c r="E85" s="14"/>
      <c r="F85" s="14">
        <v>1962.9</v>
      </c>
      <c r="G85" s="14">
        <v>2000</v>
      </c>
      <c r="H85" s="14"/>
      <c r="I85" s="15"/>
      <c r="J85" s="15">
        <f t="shared" si="2"/>
        <v>0</v>
      </c>
    </row>
    <row r="86" spans="1:14">
      <c r="A86" s="5">
        <v>50</v>
      </c>
      <c r="B86" s="5">
        <v>5620</v>
      </c>
      <c r="C86" s="20" t="s">
        <v>51</v>
      </c>
      <c r="D86" s="14"/>
      <c r="E86" s="14"/>
      <c r="F86" s="14"/>
      <c r="G86" s="14"/>
      <c r="H86" s="14"/>
      <c r="I86" s="15"/>
      <c r="J86" s="15"/>
    </row>
    <row r="87" spans="1:14">
      <c r="A87" s="5">
        <v>51</v>
      </c>
      <c r="B87" s="5">
        <v>5703</v>
      </c>
      <c r="C87" s="20" t="s">
        <v>56</v>
      </c>
      <c r="D87" s="14">
        <v>14125.55</v>
      </c>
      <c r="E87" s="14"/>
      <c r="F87" s="14"/>
      <c r="G87" s="14"/>
      <c r="H87" s="14"/>
      <c r="I87" s="15"/>
      <c r="J87" s="15"/>
    </row>
    <row r="88" spans="1:14">
      <c r="A88" s="5">
        <v>52</v>
      </c>
      <c r="B88" s="5">
        <v>5790</v>
      </c>
      <c r="C88" s="20" t="s">
        <v>57</v>
      </c>
      <c r="D88" s="14"/>
      <c r="E88" s="14"/>
      <c r="F88" s="14"/>
      <c r="G88" s="14"/>
      <c r="H88" s="14"/>
      <c r="I88" s="15"/>
      <c r="J88" s="15"/>
    </row>
    <row r="89" spans="1:14">
      <c r="A89" s="5">
        <v>53</v>
      </c>
      <c r="B89" s="5">
        <v>5760</v>
      </c>
      <c r="C89" s="23" t="s">
        <v>46</v>
      </c>
      <c r="D89" s="14">
        <v>94659.71</v>
      </c>
      <c r="E89" s="14">
        <v>300000</v>
      </c>
      <c r="F89" s="14">
        <v>113977.01</v>
      </c>
      <c r="G89" s="14">
        <v>200000</v>
      </c>
      <c r="H89" s="14">
        <v>300000</v>
      </c>
      <c r="I89" s="15">
        <f t="shared" si="3"/>
        <v>66.666666666666657</v>
      </c>
      <c r="J89" s="15">
        <f t="shared" si="2"/>
        <v>150</v>
      </c>
    </row>
    <row r="90" spans="1:14">
      <c r="A90" s="5">
        <v>54</v>
      </c>
      <c r="B90" s="5">
        <v>5792</v>
      </c>
      <c r="C90" s="20" t="s">
        <v>47</v>
      </c>
      <c r="D90" s="14"/>
      <c r="E90" s="14"/>
      <c r="F90" s="14"/>
      <c r="G90" s="14"/>
      <c r="H90" s="14"/>
      <c r="I90" s="15"/>
      <c r="J90" s="15"/>
    </row>
    <row r="91" spans="1:14">
      <c r="A91" s="5">
        <v>55</v>
      </c>
      <c r="B91" s="5">
        <v>5794</v>
      </c>
      <c r="C91" s="20" t="s">
        <v>105</v>
      </c>
      <c r="D91" s="14"/>
      <c r="E91" s="14"/>
      <c r="F91" s="14"/>
      <c r="G91" s="14"/>
      <c r="H91" s="14"/>
      <c r="I91" s="15"/>
      <c r="J91" s="15"/>
    </row>
    <row r="92" spans="1:14">
      <c r="A92" s="5">
        <v>56</v>
      </c>
      <c r="B92" s="5">
        <v>5799</v>
      </c>
      <c r="C92" s="20" t="s">
        <v>50</v>
      </c>
      <c r="D92" s="14">
        <v>887282.05</v>
      </c>
      <c r="E92" s="14">
        <v>100000</v>
      </c>
      <c r="F92" s="14">
        <v>9504.91</v>
      </c>
      <c r="G92" s="14">
        <v>100000</v>
      </c>
      <c r="H92" s="14">
        <v>100000</v>
      </c>
      <c r="I92" s="15">
        <f t="shared" si="3"/>
        <v>100</v>
      </c>
      <c r="J92" s="15">
        <f t="shared" si="2"/>
        <v>100</v>
      </c>
    </row>
    <row r="93" spans="1:14">
      <c r="A93" s="5">
        <v>57</v>
      </c>
      <c r="B93" s="5">
        <v>5796</v>
      </c>
      <c r="C93" s="23" t="s">
        <v>106</v>
      </c>
      <c r="D93" s="14"/>
      <c r="E93" s="14"/>
      <c r="F93" s="14"/>
      <c r="G93" s="14"/>
      <c r="H93" s="14"/>
      <c r="I93" s="15"/>
      <c r="J93" s="15"/>
    </row>
    <row r="94" spans="1:14" ht="24">
      <c r="A94" s="5">
        <v>58</v>
      </c>
      <c r="B94" s="5">
        <v>5850</v>
      </c>
      <c r="C94" s="23" t="s">
        <v>62</v>
      </c>
      <c r="D94" s="14">
        <v>2249021.1800000002</v>
      </c>
      <c r="E94" s="14">
        <v>300000</v>
      </c>
      <c r="F94" s="14"/>
      <c r="G94" s="14">
        <v>300000</v>
      </c>
      <c r="H94" s="14">
        <v>300000</v>
      </c>
      <c r="I94" s="15">
        <f t="shared" si="3"/>
        <v>100</v>
      </c>
      <c r="J94" s="15">
        <f t="shared" si="2"/>
        <v>100</v>
      </c>
    </row>
    <row r="95" spans="1:14" ht="24">
      <c r="A95" s="5">
        <v>59</v>
      </c>
      <c r="B95" s="5">
        <v>5920</v>
      </c>
      <c r="C95" s="23" t="s">
        <v>107</v>
      </c>
      <c r="D95" s="14"/>
      <c r="E95" s="14"/>
      <c r="F95" s="14"/>
      <c r="G95" s="14"/>
      <c r="H95" s="14"/>
      <c r="I95" s="15"/>
      <c r="J95" s="15"/>
    </row>
    <row r="96" spans="1:14">
      <c r="A96" s="5"/>
      <c r="B96" s="5"/>
      <c r="C96" s="20" t="s">
        <v>69</v>
      </c>
      <c r="D96" s="14">
        <f>SUM(D5:D95)</f>
        <v>157324408.28000006</v>
      </c>
      <c r="E96" s="14">
        <f>SUM(E5:E94)</f>
        <v>169584207</v>
      </c>
      <c r="F96" s="14">
        <f>SUM(F5:F95)</f>
        <v>120487777.35000002</v>
      </c>
      <c r="G96" s="14">
        <f>SUM(G5:G95)</f>
        <v>168565135.31</v>
      </c>
      <c r="H96" s="14">
        <f>SUM(H5:H95)</f>
        <v>182603863</v>
      </c>
      <c r="I96" s="15">
        <f t="shared" si="3"/>
        <v>99.399076300778404</v>
      </c>
      <c r="J96" s="15">
        <f t="shared" si="2"/>
        <v>108.32836972140298</v>
      </c>
      <c r="L96" s="17"/>
    </row>
    <row r="97" spans="4:10">
      <c r="D97" s="31"/>
      <c r="E97" s="31"/>
      <c r="F97" s="31"/>
      <c r="G97" s="31"/>
      <c r="H97" s="31"/>
    </row>
    <row r="98" spans="4:10">
      <c r="D98" s="31"/>
      <c r="E98" s="31"/>
      <c r="F98" s="31"/>
      <c r="G98" s="31"/>
      <c r="H98" s="31"/>
      <c r="I98" s="17"/>
      <c r="J98" s="17"/>
    </row>
    <row r="99" spans="4:10">
      <c r="D99" s="31"/>
      <c r="E99" s="31"/>
      <c r="F99" s="31"/>
      <c r="G99" s="31"/>
      <c r="H99" s="31"/>
      <c r="I99" s="17"/>
      <c r="J99" s="17"/>
    </row>
    <row r="100" spans="4:10">
      <c r="D100" s="31"/>
      <c r="E100" s="31"/>
      <c r="F100" s="31"/>
      <c r="G100" s="31"/>
      <c r="H100" s="31"/>
    </row>
    <row r="101" spans="4:10">
      <c r="D101" s="31"/>
      <c r="E101" s="31"/>
      <c r="F101" s="31"/>
      <c r="G101" s="31"/>
      <c r="H101" s="31"/>
    </row>
    <row r="102" spans="4:10">
      <c r="D102" s="31"/>
      <c r="E102" s="31"/>
      <c r="F102" s="31"/>
      <c r="G102" s="31"/>
      <c r="H102" s="31"/>
      <c r="I102" s="17"/>
      <c r="J102" s="17"/>
    </row>
    <row r="103" spans="4:10">
      <c r="D103" s="31"/>
      <c r="E103" s="31"/>
      <c r="F103" s="31"/>
      <c r="G103" s="31"/>
      <c r="H103" s="31"/>
    </row>
  </sheetData>
  <mergeCells count="2">
    <mergeCell ref="I2:I3"/>
    <mergeCell ref="J2:J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Goca</dc:creator>
  <cp:lastModifiedBy>Ivana</cp:lastModifiedBy>
  <cp:lastPrinted>2022-11-29T12:02:42Z</cp:lastPrinted>
  <dcterms:created xsi:type="dcterms:W3CDTF">2014-11-27T11:45:34Z</dcterms:created>
  <dcterms:modified xsi:type="dcterms:W3CDTF">2022-12-28T05:48:51Z</dcterms:modified>
</cp:coreProperties>
</file>