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20730" windowHeight="96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J7" i="1"/>
  <c r="J8"/>
  <c r="J9"/>
  <c r="J10"/>
  <c r="J11"/>
  <c r="J12"/>
  <c r="J13"/>
  <c r="J14"/>
  <c r="J15"/>
  <c r="J16"/>
  <c r="J18"/>
  <c r="J19"/>
  <c r="J23"/>
  <c r="J25"/>
  <c r="J27"/>
  <c r="J30"/>
  <c r="J31"/>
  <c r="J32"/>
  <c r="J5"/>
  <c r="I7"/>
  <c r="I8"/>
  <c r="I9"/>
  <c r="I10"/>
  <c r="I11"/>
  <c r="I12"/>
  <c r="I13"/>
  <c r="I14"/>
  <c r="I15"/>
  <c r="I16"/>
  <c r="I18"/>
  <c r="I19"/>
  <c r="I23"/>
  <c r="I25"/>
  <c r="I27"/>
  <c r="I30"/>
  <c r="I31"/>
  <c r="I32"/>
  <c r="I5"/>
  <c r="H33"/>
  <c r="J33" s="1"/>
  <c r="G33"/>
  <c r="F33"/>
  <c r="I33" l="1"/>
  <c r="E33"/>
  <c r="D33"/>
</calcChain>
</file>

<file path=xl/sharedStrings.xml><?xml version="1.0" encoding="utf-8"?>
<sst xmlns="http://schemas.openxmlformats.org/spreadsheetml/2006/main" count="44" uniqueCount="42">
  <si>
    <t>Водоинсталатерске услуге</t>
  </si>
  <si>
    <t>Дистрибуција воде</t>
  </si>
  <si>
    <t>Јавно снабдевање природим гасом</t>
  </si>
  <si>
    <t>Одржавање зеленила и чистоће</t>
  </si>
  <si>
    <t>Одржавање степ.и освет.</t>
  </si>
  <si>
    <t>Приход од грађевинских радова</t>
  </si>
  <si>
    <t>Приход од погребних услуга</t>
  </si>
  <si>
    <t>Приходи од продаје секундарних сировина</t>
  </si>
  <si>
    <t>Приходи од камата</t>
  </si>
  <si>
    <t>Приходи од накнаде штете</t>
  </si>
  <si>
    <t>Приходи од активирања учинака</t>
  </si>
  <si>
    <t>Остали приходи</t>
  </si>
  <si>
    <t>УКУПНО:</t>
  </si>
  <si>
    <t>Редни</t>
  </si>
  <si>
    <t>број</t>
  </si>
  <si>
    <t>Опис</t>
  </si>
  <si>
    <t>Добици по основу продаје опреме</t>
  </si>
  <si>
    <t>Приходи од смањења обавеза</t>
  </si>
  <si>
    <t xml:space="preserve">Изношење,одвођење отпадних вода </t>
  </si>
  <si>
    <t>Пијачарина</t>
  </si>
  <si>
    <t>Приходи од ускл.вредн.потраживања</t>
  </si>
  <si>
    <t>Наплаћена отписана потр.</t>
  </si>
  <si>
    <t>Индекс</t>
  </si>
  <si>
    <t>Приход од фиксне накнаде за водомере</t>
  </si>
  <si>
    <t>Приход дистрибуције гаса</t>
  </si>
  <si>
    <t>рачун</t>
  </si>
  <si>
    <t>Остали пословни приходи</t>
  </si>
  <si>
    <t>Приходи од укидања резервис.за отпремнине</t>
  </si>
  <si>
    <t>Изношење отпада</t>
  </si>
  <si>
    <t>Приходи од  донација</t>
  </si>
  <si>
    <t>Приходи од дотација-Национална служ.</t>
  </si>
  <si>
    <t xml:space="preserve">Приходи од субвенција </t>
  </si>
  <si>
    <t>Приходи од закупнина</t>
  </si>
  <si>
    <t>Реализација</t>
  </si>
  <si>
    <t xml:space="preserve">План </t>
  </si>
  <si>
    <t>Приход од осталих услзга</t>
  </si>
  <si>
    <t>План</t>
  </si>
  <si>
    <t>јануар-септембар</t>
  </si>
  <si>
    <t>9(7/5)</t>
  </si>
  <si>
    <t>10(8/7)</t>
  </si>
  <si>
    <t xml:space="preserve"> Процена</t>
  </si>
  <si>
    <t xml:space="preserve">   Табела 1: ПЛАН ПРИХОДА ЗА 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</si>
</sst>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0" xfId="0" applyNumberFormat="1" applyFont="1"/>
    <xf numFmtId="0" fontId="3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/>
    <xf numFmtId="0" fontId="4" fillId="3" borderId="4" xfId="0" applyFont="1" applyFill="1" applyBorder="1"/>
    <xf numFmtId="4" fontId="1" fillId="3" borderId="4" xfId="0" applyNumberFormat="1" applyFont="1" applyFill="1" applyBorder="1"/>
    <xf numFmtId="0" fontId="1" fillId="2" borderId="0" xfId="0" applyFont="1" applyFill="1"/>
    <xf numFmtId="0" fontId="1" fillId="3" borderId="3" xfId="0" applyFont="1" applyFill="1" applyBorder="1" applyAlignment="1">
      <alignment horizontal="center"/>
    </xf>
    <xf numFmtId="4" fontId="1" fillId="0" borderId="0" xfId="0" applyNumberFormat="1" applyFont="1" applyFill="1"/>
    <xf numFmtId="0" fontId="1" fillId="0" borderId="0" xfId="0" applyFont="1" applyFill="1"/>
    <xf numFmtId="0" fontId="1" fillId="0" borderId="0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5" fillId="0" borderId="0" xfId="0" applyNumberFormat="1" applyFont="1" applyFill="1"/>
    <xf numFmtId="0" fontId="1" fillId="0" borderId="0" xfId="0" applyFont="1" applyAlignment="1">
      <alignment horizontal="center"/>
    </xf>
    <xf numFmtId="4" fontId="1" fillId="3" borderId="0" xfId="0" applyNumberFormat="1" applyFont="1" applyFill="1" applyBorder="1"/>
    <xf numFmtId="4" fontId="5" fillId="3" borderId="0" xfId="0" applyNumberFormat="1" applyFont="1" applyFill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N36"/>
  <sheetViews>
    <sheetView tabSelected="1" view="pageLayout" topLeftCell="A13" zoomScale="110" zoomScalePageLayoutView="110" workbookViewId="0">
      <selection activeCell="E10" sqref="E10"/>
    </sheetView>
  </sheetViews>
  <sheetFormatPr defaultRowHeight="15"/>
  <cols>
    <col min="1" max="2" width="5.5703125" style="1" customWidth="1"/>
    <col min="3" max="3" width="33.42578125" style="1" customWidth="1"/>
    <col min="4" max="4" width="15.42578125" style="1" customWidth="1"/>
    <col min="5" max="5" width="13.5703125" style="1" customWidth="1"/>
    <col min="6" max="6" width="14" style="1" customWidth="1"/>
    <col min="7" max="8" width="15.42578125" style="1" customWidth="1"/>
    <col min="9" max="9" width="8.42578125" style="1" customWidth="1"/>
    <col min="10" max="10" width="9.85546875" style="1" customWidth="1"/>
    <col min="11" max="11" width="2" style="1" customWidth="1"/>
    <col min="12" max="12" width="2.5703125" style="1" customWidth="1"/>
    <col min="13" max="13" width="6.85546875" style="1" customWidth="1"/>
    <col min="14" max="14" width="14" style="1" customWidth="1"/>
    <col min="15" max="15" width="15.42578125" style="1" bestFit="1" customWidth="1"/>
    <col min="16" max="16" width="15.28515625" style="1" customWidth="1"/>
    <col min="17" max="18" width="14.140625" style="1" bestFit="1" customWidth="1"/>
    <col min="19" max="16384" width="9.140625" style="1"/>
  </cols>
  <sheetData>
    <row r="1" spans="1:144" ht="18.75">
      <c r="A1" s="27" t="s">
        <v>41</v>
      </c>
      <c r="B1" s="27"/>
      <c r="C1" s="27"/>
    </row>
    <row r="2" spans="1:144">
      <c r="A2" s="2" t="s">
        <v>13</v>
      </c>
      <c r="B2" s="2"/>
      <c r="C2" s="5" t="s">
        <v>15</v>
      </c>
      <c r="D2" s="5" t="s">
        <v>33</v>
      </c>
      <c r="E2" s="5" t="s">
        <v>34</v>
      </c>
      <c r="F2" s="5" t="s">
        <v>33</v>
      </c>
      <c r="G2" s="5" t="s">
        <v>40</v>
      </c>
      <c r="H2" s="5" t="s">
        <v>36</v>
      </c>
      <c r="I2" s="5" t="s">
        <v>22</v>
      </c>
      <c r="J2" s="5" t="s">
        <v>22</v>
      </c>
      <c r="K2" s="18"/>
      <c r="L2" s="18"/>
      <c r="M2" s="18"/>
      <c r="P2" s="24"/>
      <c r="Q2" s="24"/>
    </row>
    <row r="3" spans="1:144">
      <c r="A3" s="9" t="s">
        <v>14</v>
      </c>
      <c r="B3" s="9" t="s">
        <v>25</v>
      </c>
      <c r="C3" s="6"/>
      <c r="D3" s="7">
        <v>2021</v>
      </c>
      <c r="E3" s="7">
        <v>2022</v>
      </c>
      <c r="F3" s="7" t="s">
        <v>37</v>
      </c>
      <c r="G3" s="7">
        <v>2022</v>
      </c>
      <c r="H3" s="7">
        <v>2023</v>
      </c>
      <c r="I3" s="7"/>
      <c r="J3" s="7"/>
      <c r="K3" s="18"/>
      <c r="L3" s="18"/>
      <c r="M3" s="18"/>
      <c r="P3" s="7"/>
    </row>
    <row r="4" spans="1:144">
      <c r="A4" s="4">
        <v>1</v>
      </c>
      <c r="B4" s="21"/>
      <c r="C4" s="10">
        <v>2</v>
      </c>
      <c r="D4" s="8">
        <v>3</v>
      </c>
      <c r="E4" s="8">
        <v>5</v>
      </c>
      <c r="F4" s="8">
        <v>6</v>
      </c>
      <c r="G4" s="8">
        <v>7</v>
      </c>
      <c r="H4" s="8">
        <v>8</v>
      </c>
      <c r="I4" s="8" t="s">
        <v>38</v>
      </c>
      <c r="J4" s="8" t="s">
        <v>39</v>
      </c>
      <c r="K4" s="18"/>
      <c r="L4" s="18"/>
      <c r="M4" s="18"/>
    </row>
    <row r="5" spans="1:144">
      <c r="A5" s="19">
        <v>1</v>
      </c>
      <c r="B5" s="19">
        <v>604</v>
      </c>
      <c r="C5" s="12" t="s">
        <v>2</v>
      </c>
      <c r="D5" s="13">
        <v>65163164.229999997</v>
      </c>
      <c r="E5" s="13">
        <v>61800000</v>
      </c>
      <c r="F5" s="13">
        <v>41834601.710000001</v>
      </c>
      <c r="G5" s="13">
        <v>62715478</v>
      </c>
      <c r="H5" s="13">
        <v>66144748</v>
      </c>
      <c r="I5" s="13">
        <f>G5/E5*100</f>
        <v>101.48135598705501</v>
      </c>
      <c r="J5" s="13">
        <f>H5/G5*100</f>
        <v>105.46798032855622</v>
      </c>
      <c r="K5" s="18"/>
      <c r="L5" s="22"/>
      <c r="M5" s="18"/>
      <c r="N5" s="3"/>
      <c r="O5" s="3"/>
      <c r="P5" s="3"/>
      <c r="Q5" s="3"/>
    </row>
    <row r="6" spans="1:144">
      <c r="A6" s="19">
        <v>2</v>
      </c>
      <c r="B6" s="19">
        <v>604</v>
      </c>
      <c r="C6" s="12" t="s">
        <v>7</v>
      </c>
      <c r="D6" s="13"/>
      <c r="E6" s="13"/>
      <c r="F6" s="13"/>
      <c r="G6" s="13"/>
      <c r="H6" s="13"/>
      <c r="I6" s="13"/>
      <c r="J6" s="13"/>
      <c r="K6" s="18"/>
      <c r="L6" s="22"/>
      <c r="M6" s="18"/>
      <c r="N6" s="3"/>
      <c r="O6" s="3"/>
      <c r="P6" s="3"/>
      <c r="Q6" s="3"/>
      <c r="R6" s="3"/>
    </row>
    <row r="7" spans="1:144" s="14" customFormat="1">
      <c r="A7" s="15">
        <v>3</v>
      </c>
      <c r="B7" s="15">
        <v>614</v>
      </c>
      <c r="C7" s="12" t="s">
        <v>0</v>
      </c>
      <c r="D7" s="13">
        <v>1855102.37</v>
      </c>
      <c r="E7" s="13">
        <v>2200000</v>
      </c>
      <c r="F7" s="13">
        <v>3204855.52</v>
      </c>
      <c r="G7" s="13">
        <v>3480000</v>
      </c>
      <c r="H7" s="13">
        <v>3900000</v>
      </c>
      <c r="I7" s="13">
        <f t="shared" ref="I7:I33" si="0">G7/E7*100</f>
        <v>158.18181818181819</v>
      </c>
      <c r="J7" s="13">
        <f t="shared" ref="J7:J33" si="1">H7/G7*100</f>
        <v>112.06896551724137</v>
      </c>
      <c r="K7" s="18"/>
      <c r="L7" s="22"/>
      <c r="M7" s="18"/>
      <c r="N7" s="23"/>
      <c r="O7" s="23"/>
      <c r="P7" s="16"/>
      <c r="Q7" s="16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</row>
    <row r="8" spans="1:144" s="14" customFormat="1">
      <c r="A8" s="15">
        <v>4</v>
      </c>
      <c r="B8" s="15"/>
      <c r="C8" s="12" t="s">
        <v>23</v>
      </c>
      <c r="D8" s="13">
        <v>4187864.8</v>
      </c>
      <c r="E8" s="13">
        <v>4200000</v>
      </c>
      <c r="F8" s="13">
        <v>3147322.3</v>
      </c>
      <c r="G8" s="13">
        <v>4466000</v>
      </c>
      <c r="H8" s="13">
        <v>6158000</v>
      </c>
      <c r="I8" s="13">
        <f t="shared" si="0"/>
        <v>106.33333333333333</v>
      </c>
      <c r="J8" s="13">
        <f t="shared" si="1"/>
        <v>137.88625167935513</v>
      </c>
      <c r="K8" s="18"/>
      <c r="L8" s="22"/>
      <c r="M8" s="18"/>
      <c r="N8" s="16"/>
      <c r="O8" s="16"/>
      <c r="P8" s="16"/>
      <c r="Q8" s="16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</row>
    <row r="9" spans="1:144">
      <c r="A9" s="15">
        <v>5</v>
      </c>
      <c r="B9" s="15">
        <v>614</v>
      </c>
      <c r="C9" s="12" t="s">
        <v>1</v>
      </c>
      <c r="D9" s="13">
        <v>26445038.93</v>
      </c>
      <c r="E9" s="13">
        <v>33000000</v>
      </c>
      <c r="F9" s="13">
        <v>23708435.82</v>
      </c>
      <c r="G9" s="13">
        <v>31052000</v>
      </c>
      <c r="H9" s="13">
        <v>36813000</v>
      </c>
      <c r="I9" s="13">
        <f t="shared" si="0"/>
        <v>94.096969696969694</v>
      </c>
      <c r="J9" s="13">
        <f t="shared" si="1"/>
        <v>118.5527502254283</v>
      </c>
      <c r="K9" s="18"/>
      <c r="L9" s="22"/>
      <c r="M9" s="18"/>
      <c r="N9" s="23"/>
      <c r="O9" s="23"/>
      <c r="P9" s="16"/>
      <c r="Q9" s="16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</row>
    <row r="10" spans="1:144">
      <c r="A10" s="15">
        <v>6</v>
      </c>
      <c r="B10" s="15">
        <v>614</v>
      </c>
      <c r="C10" s="12" t="s">
        <v>24</v>
      </c>
      <c r="D10" s="13">
        <v>4679648.09</v>
      </c>
      <c r="E10" s="13">
        <v>5200000</v>
      </c>
      <c r="F10" s="13">
        <v>2986448.49</v>
      </c>
      <c r="G10" s="13">
        <v>5200000</v>
      </c>
      <c r="H10" s="13">
        <v>5500000</v>
      </c>
      <c r="I10" s="13">
        <f t="shared" si="0"/>
        <v>100</v>
      </c>
      <c r="J10" s="13">
        <f t="shared" si="1"/>
        <v>105.76923076923077</v>
      </c>
      <c r="K10" s="18"/>
      <c r="L10" s="22"/>
      <c r="M10" s="18"/>
      <c r="N10" s="23"/>
      <c r="O10" s="23"/>
      <c r="P10" s="16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</row>
    <row r="11" spans="1:144">
      <c r="A11" s="15">
        <v>7</v>
      </c>
      <c r="B11" s="15">
        <v>614</v>
      </c>
      <c r="C11" s="12" t="s">
        <v>18</v>
      </c>
      <c r="D11" s="13">
        <v>8790866.5199999996</v>
      </c>
      <c r="E11" s="13">
        <v>11000000</v>
      </c>
      <c r="F11" s="13">
        <v>6945695.5099999998</v>
      </c>
      <c r="G11" s="13">
        <v>8615000</v>
      </c>
      <c r="H11" s="13">
        <v>9966858</v>
      </c>
      <c r="I11" s="13">
        <f t="shared" si="0"/>
        <v>78.318181818181813</v>
      </c>
      <c r="J11" s="13">
        <f t="shared" si="1"/>
        <v>115.69190946024376</v>
      </c>
      <c r="K11" s="18"/>
      <c r="L11" s="22"/>
      <c r="M11" s="18"/>
      <c r="N11" s="16"/>
      <c r="O11" s="16"/>
      <c r="P11" s="16"/>
      <c r="Q11" s="16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</row>
    <row r="12" spans="1:144" ht="15.75" customHeight="1">
      <c r="A12" s="15">
        <v>8</v>
      </c>
      <c r="B12" s="15">
        <v>614</v>
      </c>
      <c r="C12" s="12" t="s">
        <v>28</v>
      </c>
      <c r="D12" s="13">
        <v>19410244.66</v>
      </c>
      <c r="E12" s="13">
        <v>22100000</v>
      </c>
      <c r="F12" s="13">
        <v>14175500.949999999</v>
      </c>
      <c r="G12" s="13">
        <v>22100000</v>
      </c>
      <c r="H12" s="13">
        <v>25313570</v>
      </c>
      <c r="I12" s="13">
        <f t="shared" si="0"/>
        <v>100</v>
      </c>
      <c r="J12" s="13">
        <f t="shared" si="1"/>
        <v>114.54104072398191</v>
      </c>
      <c r="K12" s="18"/>
      <c r="L12" s="22"/>
      <c r="M12" s="18"/>
      <c r="N12" s="23"/>
      <c r="O12" s="23"/>
      <c r="P12" s="17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</row>
    <row r="13" spans="1:144" ht="12.75" customHeight="1">
      <c r="A13" s="15">
        <v>9</v>
      </c>
      <c r="B13" s="15">
        <v>614</v>
      </c>
      <c r="C13" s="12" t="s">
        <v>3</v>
      </c>
      <c r="D13" s="13">
        <v>18767338.969999999</v>
      </c>
      <c r="E13" s="13">
        <v>19000000</v>
      </c>
      <c r="F13" s="13">
        <v>15933312.43</v>
      </c>
      <c r="G13" s="13">
        <v>19760000</v>
      </c>
      <c r="H13" s="13">
        <v>18772720</v>
      </c>
      <c r="I13" s="13">
        <f t="shared" si="0"/>
        <v>104</v>
      </c>
      <c r="J13" s="13">
        <f t="shared" si="1"/>
        <v>95.003643724696346</v>
      </c>
      <c r="K13" s="18"/>
      <c r="L13" s="22"/>
      <c r="M13" s="18"/>
      <c r="N13" s="16"/>
      <c r="O13" s="17"/>
      <c r="P13" s="16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</row>
    <row r="14" spans="1:144">
      <c r="A14" s="15">
        <v>10</v>
      </c>
      <c r="B14" s="15">
        <v>614</v>
      </c>
      <c r="C14" s="12" t="s">
        <v>4</v>
      </c>
      <c r="D14" s="13">
        <v>1209069.6000000001</v>
      </c>
      <c r="E14" s="13">
        <v>1440000</v>
      </c>
      <c r="F14" s="13">
        <v>702349.2</v>
      </c>
      <c r="G14" s="13">
        <v>960000</v>
      </c>
      <c r="H14" s="13">
        <v>1009728</v>
      </c>
      <c r="I14" s="13">
        <f t="shared" si="0"/>
        <v>66.666666666666657</v>
      </c>
      <c r="J14" s="13">
        <f t="shared" si="1"/>
        <v>105.18</v>
      </c>
      <c r="K14" s="18"/>
      <c r="L14" s="22"/>
      <c r="M14" s="18"/>
      <c r="N14" s="16"/>
      <c r="O14" s="23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</row>
    <row r="15" spans="1:144">
      <c r="A15" s="15">
        <v>11</v>
      </c>
      <c r="B15" s="15">
        <v>614</v>
      </c>
      <c r="C15" s="12" t="s">
        <v>19</v>
      </c>
      <c r="D15" s="13">
        <v>642371.04</v>
      </c>
      <c r="E15" s="13">
        <v>650000</v>
      </c>
      <c r="F15" s="13">
        <v>560110.56000000006</v>
      </c>
      <c r="G15" s="13">
        <v>716000</v>
      </c>
      <c r="H15" s="13">
        <v>757296</v>
      </c>
      <c r="I15" s="13">
        <f t="shared" si="0"/>
        <v>110.15384615384616</v>
      </c>
      <c r="J15" s="13">
        <f t="shared" si="1"/>
        <v>105.76759776536313</v>
      </c>
      <c r="K15" s="18"/>
      <c r="L15" s="22"/>
      <c r="M15" s="18"/>
      <c r="N15" s="23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</row>
    <row r="16" spans="1:144">
      <c r="A16" s="15">
        <v>12</v>
      </c>
      <c r="B16" s="15">
        <v>614</v>
      </c>
      <c r="C16" s="12" t="s">
        <v>5</v>
      </c>
      <c r="D16" s="13">
        <v>5572117.8499999996</v>
      </c>
      <c r="E16" s="13">
        <v>4500000</v>
      </c>
      <c r="F16" s="13">
        <v>1916870</v>
      </c>
      <c r="G16" s="13">
        <v>2800000</v>
      </c>
      <c r="H16" s="13">
        <v>3155000</v>
      </c>
      <c r="I16" s="13">
        <f t="shared" si="0"/>
        <v>62.222222222222221</v>
      </c>
      <c r="J16" s="13">
        <f t="shared" si="1"/>
        <v>112.67857142857143</v>
      </c>
      <c r="K16" s="18"/>
      <c r="L16" s="22"/>
      <c r="M16" s="18"/>
      <c r="N16" s="16"/>
      <c r="O16" s="23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</row>
    <row r="17" spans="1:144">
      <c r="A17" s="15"/>
      <c r="B17" s="15"/>
      <c r="C17" s="12" t="s">
        <v>35</v>
      </c>
      <c r="D17" s="13"/>
      <c r="E17" s="13"/>
      <c r="F17" s="13">
        <v>16320</v>
      </c>
      <c r="G17" s="13">
        <v>16320</v>
      </c>
      <c r="H17" s="13"/>
      <c r="I17" s="13"/>
      <c r="J17" s="13"/>
      <c r="K17" s="18"/>
      <c r="L17" s="22"/>
      <c r="M17" s="18"/>
      <c r="N17" s="16"/>
      <c r="O17" s="23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</row>
    <row r="18" spans="1:144">
      <c r="A18" s="15">
        <v>13</v>
      </c>
      <c r="B18" s="15">
        <v>614</v>
      </c>
      <c r="C18" s="12" t="s">
        <v>6</v>
      </c>
      <c r="D18" s="13">
        <v>1353790.85</v>
      </c>
      <c r="E18" s="13">
        <v>1600000</v>
      </c>
      <c r="F18" s="13">
        <v>914388.15</v>
      </c>
      <c r="G18" s="13">
        <v>1400000</v>
      </c>
      <c r="H18" s="13">
        <v>1600000</v>
      </c>
      <c r="I18" s="13">
        <f t="shared" si="0"/>
        <v>87.5</v>
      </c>
      <c r="J18" s="13">
        <f t="shared" si="1"/>
        <v>114.28571428571428</v>
      </c>
      <c r="K18" s="18"/>
      <c r="L18" s="22"/>
      <c r="M18" s="22"/>
      <c r="N18" s="23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</row>
    <row r="19" spans="1:144">
      <c r="A19" s="15">
        <v>14</v>
      </c>
      <c r="B19" s="15">
        <v>621</v>
      </c>
      <c r="C19" s="12" t="s">
        <v>10</v>
      </c>
      <c r="D19" s="13">
        <v>1265596.56</v>
      </c>
      <c r="E19" s="13">
        <v>800000</v>
      </c>
      <c r="F19" s="13"/>
      <c r="G19" s="13">
        <v>800000</v>
      </c>
      <c r="H19" s="13">
        <v>837600</v>
      </c>
      <c r="I19" s="13">
        <f t="shared" si="0"/>
        <v>100</v>
      </c>
      <c r="J19" s="13">
        <f t="shared" si="1"/>
        <v>104.69999999999999</v>
      </c>
      <c r="K19" s="18"/>
      <c r="L19" s="22"/>
      <c r="M19" s="18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</row>
    <row r="20" spans="1:144">
      <c r="A20" s="15">
        <v>15</v>
      </c>
      <c r="B20" s="15">
        <v>640</v>
      </c>
      <c r="C20" s="12" t="s">
        <v>31</v>
      </c>
      <c r="D20" s="13">
        <v>47024</v>
      </c>
      <c r="E20" s="13"/>
      <c r="F20" s="13"/>
      <c r="G20" s="13"/>
      <c r="H20" s="13"/>
      <c r="I20" s="13"/>
      <c r="J20" s="13"/>
      <c r="K20" s="18"/>
      <c r="L20" s="22"/>
      <c r="M20" s="18"/>
      <c r="N20" s="16"/>
      <c r="O20" s="23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</row>
    <row r="21" spans="1:144">
      <c r="A21" s="15">
        <v>16</v>
      </c>
      <c r="B21" s="15">
        <v>640</v>
      </c>
      <c r="C21" s="12" t="s">
        <v>30</v>
      </c>
      <c r="D21" s="13"/>
      <c r="E21" s="13"/>
      <c r="F21" s="13">
        <v>1835541.22</v>
      </c>
      <c r="G21" s="13">
        <v>1835541.12</v>
      </c>
      <c r="H21" s="13"/>
      <c r="I21" s="13"/>
      <c r="J21" s="13"/>
      <c r="K21" s="18"/>
      <c r="L21" s="22"/>
      <c r="M21" s="18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</row>
    <row r="22" spans="1:144">
      <c r="A22" s="15">
        <v>17</v>
      </c>
      <c r="B22" s="15">
        <v>640</v>
      </c>
      <c r="C22" s="12" t="s">
        <v>29</v>
      </c>
      <c r="D22" s="13"/>
      <c r="E22" s="13"/>
      <c r="F22" s="13"/>
      <c r="G22" s="13"/>
      <c r="H22" s="13"/>
      <c r="I22" s="13"/>
      <c r="J22" s="13"/>
      <c r="K22" s="18"/>
      <c r="L22" s="22"/>
      <c r="M22" s="18"/>
      <c r="N22" s="17"/>
      <c r="O22" s="26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</row>
    <row r="23" spans="1:144">
      <c r="A23" s="15">
        <v>18</v>
      </c>
      <c r="B23" s="15">
        <v>650</v>
      </c>
      <c r="C23" s="12" t="s">
        <v>32</v>
      </c>
      <c r="D23" s="13">
        <v>1290479.17</v>
      </c>
      <c r="E23" s="13">
        <v>1300000</v>
      </c>
      <c r="F23" s="13">
        <v>745284.83</v>
      </c>
      <c r="G23" s="13">
        <v>990000</v>
      </c>
      <c r="H23" s="13">
        <v>1151700</v>
      </c>
      <c r="I23" s="13">
        <f t="shared" si="0"/>
        <v>76.153846153846146</v>
      </c>
      <c r="J23" s="13">
        <f t="shared" si="1"/>
        <v>116.33333333333333</v>
      </c>
      <c r="K23" s="18"/>
      <c r="L23" s="22"/>
      <c r="M23" s="18"/>
      <c r="N23" s="17"/>
      <c r="O23" s="25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</row>
    <row r="24" spans="1:144">
      <c r="A24" s="15">
        <v>19</v>
      </c>
      <c r="B24" s="15">
        <v>659</v>
      </c>
      <c r="C24" s="12" t="s">
        <v>26</v>
      </c>
      <c r="D24" s="13"/>
      <c r="E24" s="13"/>
      <c r="F24" s="13"/>
      <c r="G24" s="13"/>
      <c r="H24" s="13"/>
      <c r="I24" s="13"/>
      <c r="J24" s="13"/>
      <c r="K24" s="18"/>
      <c r="L24" s="22"/>
      <c r="M24" s="18"/>
      <c r="N24" s="17"/>
      <c r="O24" s="25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</row>
    <row r="25" spans="1:144">
      <c r="A25" s="15">
        <v>20</v>
      </c>
      <c r="B25" s="15">
        <v>662</v>
      </c>
      <c r="C25" s="12" t="s">
        <v>8</v>
      </c>
      <c r="D25" s="13">
        <v>694743.92</v>
      </c>
      <c r="E25" s="13">
        <v>600000</v>
      </c>
      <c r="F25" s="13">
        <v>635220.47999999998</v>
      </c>
      <c r="G25" s="13">
        <v>900000</v>
      </c>
      <c r="H25" s="13">
        <v>1047000</v>
      </c>
      <c r="I25" s="13">
        <f t="shared" si="0"/>
        <v>150</v>
      </c>
      <c r="J25" s="13">
        <f t="shared" si="1"/>
        <v>116.33333333333333</v>
      </c>
      <c r="K25" s="18"/>
      <c r="L25" s="22"/>
      <c r="M25" s="18"/>
      <c r="N25" s="16"/>
      <c r="O25" s="25"/>
      <c r="P25" s="16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</row>
    <row r="26" spans="1:144" ht="14.25" customHeight="1">
      <c r="A26" s="15">
        <v>21</v>
      </c>
      <c r="B26" s="15">
        <v>670</v>
      </c>
      <c r="C26" s="12" t="s">
        <v>16</v>
      </c>
      <c r="D26" s="13"/>
      <c r="E26" s="13"/>
      <c r="F26" s="13">
        <v>162782.57999999999</v>
      </c>
      <c r="G26" s="13">
        <v>162782.57999999999</v>
      </c>
      <c r="H26" s="13"/>
      <c r="I26" s="13"/>
      <c r="J26" s="13"/>
      <c r="K26" s="18"/>
      <c r="L26" s="22"/>
      <c r="M26" s="18"/>
      <c r="N26" s="17"/>
      <c r="O26" s="25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</row>
    <row r="27" spans="1:144" ht="14.25" customHeight="1">
      <c r="A27" s="15">
        <v>22</v>
      </c>
      <c r="B27" s="15">
        <v>675</v>
      </c>
      <c r="C27" s="12" t="s">
        <v>21</v>
      </c>
      <c r="D27" s="13">
        <v>32021.16</v>
      </c>
      <c r="E27" s="13">
        <v>60000</v>
      </c>
      <c r="F27" s="13">
        <v>63623.71</v>
      </c>
      <c r="G27" s="13">
        <v>100000</v>
      </c>
      <c r="H27" s="13">
        <v>104700</v>
      </c>
      <c r="I27" s="13">
        <f t="shared" si="0"/>
        <v>166.66666666666669</v>
      </c>
      <c r="J27" s="13">
        <f t="shared" si="1"/>
        <v>104.69999999999999</v>
      </c>
      <c r="K27" s="18"/>
      <c r="L27" s="22"/>
      <c r="M27" s="18"/>
      <c r="N27" s="17"/>
      <c r="O27" s="25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</row>
    <row r="28" spans="1:144" s="14" customFormat="1">
      <c r="A28" s="15">
        <v>23</v>
      </c>
      <c r="B28" s="15">
        <v>677</v>
      </c>
      <c r="C28" s="12" t="s">
        <v>17</v>
      </c>
      <c r="D28" s="13">
        <v>16040</v>
      </c>
      <c r="E28" s="13"/>
      <c r="F28" s="13">
        <v>45198.34</v>
      </c>
      <c r="G28" s="13">
        <v>50000</v>
      </c>
      <c r="H28" s="13"/>
      <c r="I28" s="13"/>
      <c r="J28" s="13"/>
      <c r="K28" s="18"/>
      <c r="L28" s="22"/>
      <c r="M28" s="17"/>
      <c r="N28" s="17"/>
      <c r="O28" s="25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</row>
    <row r="29" spans="1:144" s="14" customFormat="1">
      <c r="A29" s="15">
        <v>24</v>
      </c>
      <c r="B29" s="15">
        <v>678</v>
      </c>
      <c r="C29" s="12" t="s">
        <v>27</v>
      </c>
      <c r="D29" s="13"/>
      <c r="E29" s="13"/>
      <c r="F29" s="13"/>
      <c r="G29" s="13"/>
      <c r="H29" s="13"/>
      <c r="I29" s="13"/>
      <c r="J29" s="13"/>
      <c r="K29" s="18"/>
      <c r="L29" s="22"/>
      <c r="M29" s="17"/>
      <c r="N29" s="17"/>
      <c r="O29" s="25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</row>
    <row r="30" spans="1:144" s="14" customFormat="1">
      <c r="A30" s="15">
        <v>25</v>
      </c>
      <c r="B30" s="15">
        <v>679</v>
      </c>
      <c r="C30" s="12" t="s">
        <v>9</v>
      </c>
      <c r="D30" s="13">
        <v>496212.24</v>
      </c>
      <c r="E30" s="13">
        <v>200000</v>
      </c>
      <c r="F30" s="13">
        <v>272950</v>
      </c>
      <c r="G30" s="13">
        <v>300000</v>
      </c>
      <c r="H30" s="13">
        <v>314100</v>
      </c>
      <c r="I30" s="13">
        <f t="shared" si="0"/>
        <v>150</v>
      </c>
      <c r="J30" s="13">
        <f t="shared" si="1"/>
        <v>104.69999999999999</v>
      </c>
      <c r="K30" s="18"/>
      <c r="L30" s="22"/>
      <c r="M30" s="16"/>
      <c r="N30" s="17"/>
      <c r="O30" s="26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</row>
    <row r="31" spans="1:144">
      <c r="A31" s="15">
        <v>26</v>
      </c>
      <c r="B31" s="15">
        <v>679</v>
      </c>
      <c r="C31" s="12" t="s">
        <v>11</v>
      </c>
      <c r="D31" s="13">
        <v>104464.67</v>
      </c>
      <c r="E31" s="13">
        <v>100000</v>
      </c>
      <c r="F31" s="13">
        <v>13856.38</v>
      </c>
      <c r="G31" s="13">
        <v>50000</v>
      </c>
      <c r="H31" s="13">
        <v>104700</v>
      </c>
      <c r="I31" s="13">
        <f t="shared" si="0"/>
        <v>50</v>
      </c>
      <c r="J31" s="13">
        <f t="shared" si="1"/>
        <v>209.39999999999998</v>
      </c>
      <c r="K31" s="18"/>
      <c r="L31" s="22"/>
      <c r="M31" s="17"/>
      <c r="N31" s="17"/>
      <c r="O31" s="25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</row>
    <row r="32" spans="1:144">
      <c r="A32" s="15">
        <v>27</v>
      </c>
      <c r="B32" s="15">
        <v>685</v>
      </c>
      <c r="C32" s="12" t="s">
        <v>20</v>
      </c>
      <c r="D32" s="13">
        <v>951417.26</v>
      </c>
      <c r="E32" s="13">
        <v>100000</v>
      </c>
      <c r="F32" s="13">
        <v>7277.98</v>
      </c>
      <c r="G32" s="13">
        <v>100000</v>
      </c>
      <c r="H32" s="13">
        <v>209400</v>
      </c>
      <c r="I32" s="13">
        <f t="shared" si="0"/>
        <v>100</v>
      </c>
      <c r="J32" s="13">
        <f t="shared" si="1"/>
        <v>209.39999999999998</v>
      </c>
      <c r="K32" s="18"/>
      <c r="L32" s="22"/>
      <c r="M32" s="18"/>
      <c r="N32" s="17"/>
      <c r="O32" s="25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</row>
    <row r="33" spans="1:144">
      <c r="A33" s="20"/>
      <c r="B33" s="20"/>
      <c r="C33" s="12" t="s">
        <v>12</v>
      </c>
      <c r="D33" s="13">
        <f>SUM(D5:D32)</f>
        <v>162974616.88999993</v>
      </c>
      <c r="E33" s="13">
        <f>SUM(E5:E32)</f>
        <v>169850000</v>
      </c>
      <c r="F33" s="13">
        <f>SUM(F5:F32)</f>
        <v>119827946.16</v>
      </c>
      <c r="G33" s="13">
        <f>SUM(G5:G32)</f>
        <v>168569121.70000002</v>
      </c>
      <c r="H33" s="13">
        <f>SUM(H5:H32)</f>
        <v>182860120</v>
      </c>
      <c r="I33" s="13">
        <f t="shared" si="0"/>
        <v>99.245876773623792</v>
      </c>
      <c r="J33" s="13">
        <f t="shared" si="1"/>
        <v>108.47782687355603</v>
      </c>
      <c r="K33" s="18"/>
      <c r="L33" s="22"/>
      <c r="M33" s="22"/>
      <c r="N33" s="16"/>
      <c r="O33" s="26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</row>
    <row r="34" spans="1:144">
      <c r="K34" s="18"/>
      <c r="L34" s="18"/>
      <c r="M34" s="18"/>
      <c r="N34" s="17"/>
      <c r="O34" s="26"/>
      <c r="P34" s="17"/>
      <c r="Q34" s="17"/>
      <c r="R34" s="17"/>
      <c r="S34" s="17"/>
    </row>
    <row r="35" spans="1:144">
      <c r="A35" s="11"/>
      <c r="B35" s="11"/>
      <c r="N35" s="17"/>
      <c r="O35" s="25"/>
      <c r="P35" s="17"/>
      <c r="Q35" s="17"/>
      <c r="R35" s="17"/>
      <c r="S35" s="17"/>
    </row>
    <row r="36" spans="1:144">
      <c r="N36" s="17"/>
      <c r="O36" s="17"/>
      <c r="P36" s="17"/>
      <c r="Q36" s="17"/>
      <c r="R36" s="17"/>
      <c r="S36" s="17"/>
    </row>
  </sheetData>
  <mergeCells count="1">
    <mergeCell ref="A1:C1"/>
  </mergeCells>
  <pageMargins left="0" right="0.7" top="0.75" bottom="0.75" header="0.3" footer="0.3"/>
  <pageSetup paperSize="9" orientation="landscape" r:id="rId1"/>
  <headerFooter>
    <oddHeader xml:space="preserve">&amp;L
</oddHeader>
    <oddFooter xml:space="preserve">&amp;L 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JKP Goca</dc:creator>
  <cp:lastModifiedBy>Ivana</cp:lastModifiedBy>
  <cp:lastPrinted>2022-11-29T11:54:43Z</cp:lastPrinted>
  <dcterms:created xsi:type="dcterms:W3CDTF">2013-11-05T08:41:36Z</dcterms:created>
  <dcterms:modified xsi:type="dcterms:W3CDTF">2022-12-28T05:48:35Z</dcterms:modified>
</cp:coreProperties>
</file>